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2026年变卖\设备  20260512\"/>
    </mc:Choice>
  </mc:AlternateContent>
  <xr:revisionPtr revIDLastSave="0" documentId="13_ncr:1_{B8C1D7FB-DC3E-4D46-923B-959268EECCC7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透视" sheetId="10" state="hidden" r:id="rId1"/>
    <sheet name="Sheet4" sheetId="11" state="hidden" r:id="rId2"/>
    <sheet name="设备残值透视" sheetId="12" state="hidden" r:id="rId3"/>
    <sheet name="设备" sheetId="3" r:id="rId4"/>
    <sheet name="备件" sheetId="15" r:id="rId5"/>
    <sheet name="汇总" sheetId="7" state="hidden" r:id="rId6"/>
    <sheet name="delete" sheetId="13" state="hidden" r:id="rId7"/>
    <sheet name="辅机" sheetId="4" state="hidden" r:id="rId8"/>
  </sheets>
  <definedNames>
    <definedName name="_xlnm._FilterDatabase" localSheetId="4" hidden="1">备件!$A$1:$N$106</definedName>
    <definedName name="_xlnm._FilterDatabase" localSheetId="5" hidden="1">汇总!#REF!</definedName>
    <definedName name="_xlnm._FilterDatabase" localSheetId="3">设备!$A$1:$M$1</definedName>
  </definedNames>
  <calcPr calcId="191029" iterateCount="1"/>
  <pivotCaches>
    <pivotCache cacheId="12" r:id="rId9"/>
    <pivotCache cacheId="13" r:id="rId10"/>
    <pivotCache cacheId="1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15" l="1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  <c r="Q39" i="13"/>
  <c r="R39" i="13" s="1"/>
  <c r="R38" i="13"/>
  <c r="Q38" i="13"/>
  <c r="R37" i="13"/>
  <c r="Q37" i="13"/>
  <c r="Q36" i="13"/>
  <c r="R36" i="13" s="1"/>
  <c r="Q35" i="13"/>
  <c r="R35" i="13" s="1"/>
  <c r="Q34" i="13"/>
  <c r="R34" i="13" s="1"/>
  <c r="Q33" i="13"/>
  <c r="R33" i="13" s="1"/>
  <c r="Q32" i="13"/>
  <c r="R32" i="13" s="1"/>
  <c r="Q31" i="13"/>
  <c r="R31" i="13" s="1"/>
  <c r="Q30" i="13"/>
  <c r="R30" i="13" s="1"/>
  <c r="Q29" i="13"/>
  <c r="R29" i="13" s="1"/>
  <c r="R28" i="13"/>
  <c r="Q28" i="13"/>
  <c r="Q27" i="13"/>
  <c r="R27" i="13" s="1"/>
  <c r="Q26" i="13"/>
  <c r="R26" i="13" s="1"/>
  <c r="Q25" i="13"/>
  <c r="R25" i="13" s="1"/>
  <c r="Q24" i="13"/>
  <c r="R24" i="13" s="1"/>
  <c r="Q23" i="13"/>
  <c r="R23" i="13" s="1"/>
  <c r="Q22" i="13"/>
  <c r="R22" i="13" s="1"/>
  <c r="Q21" i="13"/>
  <c r="R21" i="13" s="1"/>
  <c r="R20" i="13"/>
  <c r="Q20" i="13"/>
  <c r="Q19" i="13"/>
  <c r="R19" i="13" s="1"/>
  <c r="Q18" i="13"/>
  <c r="R18" i="13" s="1"/>
  <c r="Q17" i="13"/>
  <c r="R17" i="13" s="1"/>
  <c r="Q16" i="13"/>
  <c r="R16" i="13" s="1"/>
  <c r="Q15" i="13"/>
  <c r="R15" i="13" s="1"/>
  <c r="Q14" i="13"/>
  <c r="R14" i="13" s="1"/>
  <c r="Q13" i="13"/>
  <c r="R13" i="13" s="1"/>
  <c r="R12" i="13"/>
  <c r="Q12" i="13"/>
  <c r="Q11" i="13"/>
  <c r="R11" i="13" s="1"/>
  <c r="Q10" i="13"/>
  <c r="R10" i="13" s="1"/>
  <c r="Q9" i="13"/>
  <c r="R9" i="13" s="1"/>
  <c r="Q8" i="13"/>
  <c r="R8" i="13" s="1"/>
  <c r="H9" i="7"/>
  <c r="G9" i="7"/>
  <c r="F9" i="7"/>
  <c r="C9" i="7" s="1"/>
  <c r="E9" i="7"/>
  <c r="C7" i="7"/>
  <c r="C6" i="7"/>
  <c r="C5" i="7"/>
  <c r="C4" i="7"/>
  <c r="C3" i="7"/>
  <c r="C2" i="7"/>
</calcChain>
</file>

<file path=xl/sharedStrings.xml><?xml version="1.0" encoding="utf-8"?>
<sst xmlns="http://schemas.openxmlformats.org/spreadsheetml/2006/main" count="3011" uniqueCount="919">
  <si>
    <t>行标签</t>
  </si>
  <si>
    <t>替补设备来源
(在途设备、XX工厂补充、新购设备）</t>
  </si>
  <si>
    <t>计数项:替补设备来源
(在途设备、XX工厂补充、新购设备）</t>
  </si>
  <si>
    <t>求和项:替补设备预算Capex
(万元)</t>
  </si>
  <si>
    <t>AT</t>
  </si>
  <si>
    <t>XX工厂补充</t>
  </si>
  <si>
    <t>厂内现有资源验证或不需补充</t>
  </si>
  <si>
    <t>在途设备</t>
  </si>
  <si>
    <t>ET</t>
  </si>
  <si>
    <t>FUR</t>
  </si>
  <si>
    <t>IMP</t>
  </si>
  <si>
    <t>PH</t>
  </si>
  <si>
    <t>TD</t>
  </si>
  <si>
    <t>TF</t>
  </si>
  <si>
    <t>无</t>
  </si>
  <si>
    <t>总计</t>
  </si>
  <si>
    <t>时间</t>
  </si>
  <si>
    <t>淘汰数量</t>
  </si>
  <si>
    <t>已淘汰数量</t>
  </si>
  <si>
    <t>计数项:淘汰时段</t>
  </si>
  <si>
    <t>26年Q2</t>
  </si>
  <si>
    <t>26年Q3</t>
  </si>
  <si>
    <t>26年Q4</t>
  </si>
  <si>
    <t>求和项:设备账面价值
（元，取2月期末）</t>
  </si>
  <si>
    <t>其他</t>
  </si>
  <si>
    <t>序号</t>
  </si>
  <si>
    <t>模组</t>
  </si>
  <si>
    <t>名称</t>
  </si>
  <si>
    <t>设备ID</t>
  </si>
  <si>
    <t>Vendor</t>
  </si>
  <si>
    <t>Tool type</t>
  </si>
  <si>
    <t>是否报NTSC</t>
  </si>
  <si>
    <t>是否处置报备</t>
  </si>
  <si>
    <t>机龄</t>
  </si>
  <si>
    <t>当前状态</t>
  </si>
  <si>
    <t>淘汰原因</t>
  </si>
  <si>
    <t>淘汰替换计划</t>
  </si>
  <si>
    <t>淘汰时段</t>
  </si>
  <si>
    <t>计划淘汰时间</t>
  </si>
  <si>
    <t>替补设备预算Capex
(万元)</t>
  </si>
  <si>
    <t>替补设备需求到货时间</t>
  </si>
  <si>
    <t>替补设备需求RLS时间</t>
  </si>
  <si>
    <t>设备账面价值
（元，3月期末）</t>
  </si>
  <si>
    <t>资产编码</t>
  </si>
  <si>
    <t>卧式炉管</t>
  </si>
  <si>
    <t>AEAGDCUR01</t>
  </si>
  <si>
    <t>THEMECO</t>
  </si>
  <si>
    <t>10K</t>
  </si>
  <si>
    <t>20+years</t>
  </si>
  <si>
    <t>已关电,待同bank 同时move out</t>
  </si>
  <si>
    <r>
      <rPr>
        <sz val="10"/>
        <color rgb="FF000000"/>
        <rFont val="微软雅黑"/>
        <family val="2"/>
        <charset val="134"/>
      </rPr>
      <t xml:space="preserve">1、设备稳定性不足，原有设计存在缺陷，设备关键参数控制精度差，当前工艺要求已临近老旧机台的控制能力范围。
2、设备核心硬件老化严重，且原厂已停止生产相关部件，维修保障困难。
3、现有备件来源质量参差不齐，无备件新品采购来源，寿命短、可靠性低，频繁更换进一步影响生产稳定性与产品品质。
</t>
    </r>
    <r>
      <rPr>
        <b/>
        <sz val="10"/>
        <color rgb="FF000000"/>
        <rFont val="微软雅黑"/>
        <family val="2"/>
        <charset val="134"/>
      </rPr>
      <t>综上，该设备已无法满足稳定生产与品质要求，建议予以报废或者售卖处理。</t>
    </r>
  </si>
  <si>
    <t>设备24年已采购立式炉替代设备1台，满足产能15K，旧设备待淘汰</t>
  </si>
  <si>
    <t>28年Q1</t>
  </si>
  <si>
    <t>0401000007</t>
  </si>
  <si>
    <t>AEAGDCUR02</t>
  </si>
  <si>
    <t>0401000047</t>
  </si>
  <si>
    <t>AEAGDNIT03</t>
  </si>
  <si>
    <t>0401000052</t>
  </si>
  <si>
    <t>AEAGDOXA02</t>
  </si>
  <si>
    <t>0401000048</t>
  </si>
  <si>
    <t>AEAGDPOX01</t>
  </si>
  <si>
    <t>27年Q1</t>
  </si>
  <si>
    <t>0401000078</t>
  </si>
  <si>
    <t>AEASDALY01</t>
  </si>
  <si>
    <t>未淘汰，使用中</t>
  </si>
  <si>
    <t>0401000011</t>
  </si>
  <si>
    <t>AEASDALY02</t>
  </si>
  <si>
    <t>0401000013</t>
  </si>
  <si>
    <t>AEASDCMV02</t>
  </si>
  <si>
    <t>0401000077</t>
  </si>
  <si>
    <t>AEASDDPL01</t>
  </si>
  <si>
    <r>
      <rPr>
        <sz val="10"/>
        <color rgb="FF000000"/>
        <rFont val="微软雅黑"/>
        <family val="2"/>
        <charset val="134"/>
      </rPr>
      <t xml:space="preserve">1、设备稳定性不足，原有设计存在缺陷，设备关键参数控制精度差，当前工艺要求已临近老旧机台的控制能力范围。
2、工艺腔室（Chamber）内颗粒物难以控制，严重影响产品良率与质量一致性。
3、设备核心硬件老化严重，且原厂已停止生产相关部件，维修保障困难。
4、现有备件来源质量参差不齐，无备件新品采购来源，寿命短、可靠性低，频繁更换进一步影响生产稳定性与产品品质。
</t>
    </r>
    <r>
      <rPr>
        <b/>
        <sz val="10"/>
        <color rgb="FF000000"/>
        <rFont val="微软雅黑"/>
        <family val="2"/>
        <charset val="134"/>
      </rPr>
      <t>综上，该设备已无法满足稳定生产与品质要求，建议予以报废或者售卖处理。</t>
    </r>
  </si>
  <si>
    <t>设备24年已采购立式炉替代设备3台，满足产能14K，待新购1台满足FAB1 15K产能，旧设备待淘汰</t>
  </si>
  <si>
    <t>0401000074</t>
  </si>
  <si>
    <t>AEASDDPL02</t>
  </si>
  <si>
    <t>0401000082</t>
  </si>
  <si>
    <t>AEASDDPL03</t>
  </si>
  <si>
    <t>0401000018</t>
  </si>
  <si>
    <t>AEASDDPL04</t>
  </si>
  <si>
    <t>0401000046</t>
  </si>
  <si>
    <t>AEASDFLW01</t>
  </si>
  <si>
    <t>0401000070</t>
  </si>
  <si>
    <t>AEASDFLW02</t>
  </si>
  <si>
    <t>0401000073</t>
  </si>
  <si>
    <t>AEASDNIT01</t>
  </si>
  <si>
    <t>设备24年已采购立式炉替代设备5台，满足产能15K，旧设备待淘汰</t>
  </si>
  <si>
    <t>0401000050</t>
  </si>
  <si>
    <t>AEASDNIT02</t>
  </si>
  <si>
    <t>设备24年已采购立式炉替代设备1台，满足产能5K，待新购1台满足15K产能，旧设备待淘汰</t>
  </si>
  <si>
    <t>0401000051</t>
  </si>
  <si>
    <t>AEASDNIT04</t>
  </si>
  <si>
    <t>0401000031</t>
  </si>
  <si>
    <t>AEASDNIT05</t>
  </si>
  <si>
    <t>0401000030</t>
  </si>
  <si>
    <t>AEASDPOX01</t>
  </si>
  <si>
    <t>设备24年已采购立式炉替代设备8台，满足产能15K，旧设备待淘汰</t>
  </si>
  <si>
    <t>0401000044</t>
  </si>
  <si>
    <t>AEASDPOX02</t>
  </si>
  <si>
    <r>
      <rPr>
        <sz val="10"/>
        <color rgb="FF000000"/>
        <rFont val="微软雅黑"/>
        <family val="2"/>
        <charset val="134"/>
      </rPr>
      <t xml:space="preserve">1、设备稳定性不足，原有设计存在缺陷，设备关键参数控制精度差，当前工艺要求已临近老旧机台的控制能力范围。
2、工艺膜厚难以控制，严重影响产品良率与质量一致性。
3、设备核心硬件老化严重，且原厂已停止生产相关部件，维修保障困难。
4、现有备件来源质量参差不齐，无备件新品采购来源，寿命短、可靠性低，频繁更换进一步影响生产稳定性与产品品质。
</t>
    </r>
    <r>
      <rPr>
        <b/>
        <sz val="10"/>
        <color rgb="FF000000"/>
        <rFont val="微软雅黑"/>
        <family val="2"/>
        <charset val="134"/>
      </rPr>
      <t>综上，该设备已无法满足稳定生产与品质要求，建议予以报废或者售卖处理。</t>
    </r>
  </si>
  <si>
    <t>0401000054</t>
  </si>
  <si>
    <t>AEASDPOX03</t>
  </si>
  <si>
    <t>0401000056</t>
  </si>
  <si>
    <t>AEASDPOX04</t>
  </si>
  <si>
    <t>0401000057</t>
  </si>
  <si>
    <t>AEASDPOX06</t>
  </si>
  <si>
    <t>0401000065</t>
  </si>
  <si>
    <t>AEASDPOX09</t>
  </si>
  <si>
    <t>0401000002</t>
  </si>
  <si>
    <t>AEASDPOX10</t>
  </si>
  <si>
    <t>0401000064</t>
  </si>
  <si>
    <t>AEASDSOX01</t>
  </si>
  <si>
    <t>设备24年已采购立式炉替代设备4台，满足产能15K，旧设备待淘汰</t>
  </si>
  <si>
    <t>0401000058</t>
  </si>
  <si>
    <t>AEASDSOX02</t>
  </si>
  <si>
    <t>0401000059</t>
  </si>
  <si>
    <t>AEASDSOX03</t>
  </si>
  <si>
    <t>0401000045</t>
  </si>
  <si>
    <t>AEASDTES01</t>
  </si>
  <si>
    <t>设备24年已采购立式炉替代设备6台，满足产能14K，待新购1台满足15K产能，旧设备待淘汰</t>
  </si>
  <si>
    <t>0401000005</t>
  </si>
  <si>
    <t>AEASDTES02</t>
  </si>
  <si>
    <t>0401000006</t>
  </si>
  <si>
    <t>AEASDTES03</t>
  </si>
  <si>
    <t>0401000080</t>
  </si>
  <si>
    <t>AEASDTES05</t>
  </si>
  <si>
    <t>0401000003</t>
  </si>
  <si>
    <t>RTP</t>
  </si>
  <si>
    <t>AEAGDRTA01</t>
  </si>
  <si>
    <t>AG</t>
  </si>
  <si>
    <t>AG4108</t>
  </si>
  <si>
    <t>已关电待move out</t>
  </si>
  <si>
    <t>AEASDRTS02</t>
  </si>
  <si>
    <t>AG4100</t>
  </si>
  <si>
    <t>WCVD</t>
  </si>
  <si>
    <t>AEASTCTW01</t>
  </si>
  <si>
    <t>AMAT</t>
  </si>
  <si>
    <t>P5000</t>
  </si>
  <si>
    <t>随时可以搬迁（当前热机中）</t>
  </si>
  <si>
    <t>PECVD</t>
  </si>
  <si>
    <t>AEASTCOX03</t>
  </si>
  <si>
    <t>PVD</t>
  </si>
  <si>
    <t>AEBSTPVD06</t>
  </si>
  <si>
    <t>evatec</t>
  </si>
  <si>
    <t>LLS EVO_II</t>
  </si>
  <si>
    <t>AEAGTPVD01</t>
  </si>
  <si>
    <t>SPTS</t>
  </si>
  <si>
    <t>SPTS_AHF_IPVD</t>
  </si>
  <si>
    <t>4years</t>
  </si>
  <si>
    <t>AEAGTPVD02</t>
  </si>
  <si>
    <t>Descum</t>
  </si>
  <si>
    <t>AEASEDSM01</t>
  </si>
  <si>
    <t>LAM</t>
  </si>
  <si>
    <t>40+years</t>
  </si>
  <si>
    <t>关机，未解离</t>
  </si>
  <si>
    <t>AEASEDSM02</t>
  </si>
  <si>
    <t>AEASEDSM03</t>
  </si>
  <si>
    <t>AEASEDSM04</t>
  </si>
  <si>
    <t>金属刻蚀</t>
  </si>
  <si>
    <t>AEASEMTL01</t>
  </si>
  <si>
    <t>30+years</t>
  </si>
  <si>
    <t>热机</t>
  </si>
  <si>
    <t>去胶机</t>
  </si>
  <si>
    <t>AEASEPRS04</t>
  </si>
  <si>
    <t>GASONICS</t>
  </si>
  <si>
    <t>A1000</t>
  </si>
  <si>
    <t>AEASEPRS05</t>
  </si>
  <si>
    <t>湿法清洗</t>
  </si>
  <si>
    <t>AEASEBOE11</t>
  </si>
  <si>
    <t>睿智源</t>
  </si>
  <si>
    <t>RZY-SEMI-5C5D</t>
  </si>
  <si>
    <t>3 years</t>
  </si>
  <si>
    <t>在线</t>
  </si>
  <si>
    <t>AEASESPM01</t>
  </si>
  <si>
    <t>AEASDCLN01</t>
  </si>
  <si>
    <t>AEASEWFR01</t>
  </si>
  <si>
    <t>Youtech</t>
  </si>
  <si>
    <t>Y070009A</t>
  </si>
  <si>
    <t>20+ years</t>
  </si>
  <si>
    <t>AEASEWET01</t>
  </si>
  <si>
    <t>中电45所</t>
  </si>
  <si>
    <t>SFQ-608FDFS</t>
  </si>
  <si>
    <t>AEASEMTE02</t>
  </si>
  <si>
    <t>瑞达</t>
  </si>
  <si>
    <t>EW-15</t>
  </si>
  <si>
    <t>涂胶机</t>
  </si>
  <si>
    <t>AEASPTRC10</t>
  </si>
  <si>
    <t>TEL</t>
  </si>
  <si>
    <t>Mark V</t>
  </si>
  <si>
    <t>显影机</t>
  </si>
  <si>
    <t>AEASPTRD05</t>
  </si>
  <si>
    <t>AEASPTRD02</t>
  </si>
  <si>
    <t>AEASPTRD03</t>
  </si>
  <si>
    <t>停机</t>
  </si>
  <si>
    <t>曝光机</t>
  </si>
  <si>
    <t>NIKON</t>
  </si>
  <si>
    <t>是</t>
  </si>
  <si>
    <t>何远昌补充</t>
  </si>
  <si>
    <t>CD-SEM</t>
  </si>
  <si>
    <t>AEASPSEM03</t>
  </si>
  <si>
    <t>Hitachi</t>
  </si>
  <si>
    <t>26/4/1新增</t>
  </si>
  <si>
    <t>AESEM01</t>
  </si>
  <si>
    <t>颗粒仪</t>
  </si>
  <si>
    <t>ADAIT01</t>
  </si>
  <si>
    <t>KLA</t>
  </si>
  <si>
    <t>BP测试</t>
  </si>
  <si>
    <t>AEASEBPC01</t>
  </si>
  <si>
    <t>Rigaku</t>
  </si>
  <si>
    <t>35+years</t>
  </si>
  <si>
    <t>随时可以搬迁</t>
  </si>
  <si>
    <t>膜厚仪</t>
  </si>
  <si>
    <t>AEASETHK02</t>
  </si>
  <si>
    <t>Therma-Wave</t>
  </si>
  <si>
    <t>33+years</t>
  </si>
  <si>
    <t>电阻仪</t>
  </si>
  <si>
    <t>AEASMDRM01</t>
  </si>
  <si>
    <t>苏州微著</t>
  </si>
  <si>
    <t>RM-200</t>
  </si>
  <si>
    <t>3years</t>
  </si>
  <si>
    <t>GAN设备，无法用于SIC</t>
  </si>
  <si>
    <t>显微镜</t>
  </si>
  <si>
    <t>AEAGMMOM16</t>
  </si>
  <si>
    <t>Nikon</t>
  </si>
  <si>
    <t xml:space="preserve"> NWL200</t>
  </si>
  <si>
    <t>甩干机</t>
  </si>
  <si>
    <t>AEASBDRY01</t>
  </si>
  <si>
    <t>VERTEQ</t>
  </si>
  <si>
    <t>1500A</t>
  </si>
  <si>
    <t>AEASBDRY02</t>
  </si>
  <si>
    <t>涂蜡机</t>
  </si>
  <si>
    <t>AEBSTBSM01</t>
  </si>
  <si>
    <t>键合机</t>
  </si>
  <si>
    <t>AEBSBBOD01</t>
  </si>
  <si>
    <t>芯睿</t>
  </si>
  <si>
    <t>AWB-302</t>
  </si>
  <si>
    <t>5 years</t>
  </si>
  <si>
    <t>解键合</t>
  </si>
  <si>
    <t>AEBSBDBD01</t>
  </si>
  <si>
    <t>AWD-301</t>
  </si>
  <si>
    <t>划片机</t>
  </si>
  <si>
    <t>AEASBWDS01</t>
  </si>
  <si>
    <t>Disco</t>
  </si>
  <si>
    <t>25+years</t>
  </si>
  <si>
    <t>AEASBWDS02</t>
  </si>
  <si>
    <t>减薄机</t>
  </si>
  <si>
    <t>AEASBBGR02</t>
  </si>
  <si>
    <t>TSD</t>
  </si>
  <si>
    <t>3045N</t>
  </si>
  <si>
    <t>4 years</t>
  </si>
  <si>
    <t>AEASETHK01</t>
  </si>
  <si>
    <t>THERMAWAVE</t>
  </si>
  <si>
    <t>33＋years</t>
  </si>
  <si>
    <t>在线生产</t>
  </si>
  <si>
    <t>空压机</t>
  </si>
  <si>
    <t>AEASWWPR05</t>
  </si>
  <si>
    <t>伊欧陆</t>
  </si>
  <si>
    <t>F1</t>
  </si>
  <si>
    <t>未拆箱</t>
  </si>
  <si>
    <t>AEASWAKK01</t>
  </si>
  <si>
    <t>AEASWAKK02</t>
  </si>
  <si>
    <t>晶格检测仪</t>
  </si>
  <si>
    <t>AEBSMLFM02</t>
  </si>
  <si>
    <t>CeramicForum</t>
  </si>
  <si>
    <t>CS1</t>
  </si>
  <si>
    <t>AEBSMLFM03</t>
  </si>
  <si>
    <t>KOH腐蚀炉</t>
  </si>
  <si>
    <t>AEBSMKOH01</t>
  </si>
  <si>
    <t>ETC-6001F</t>
  </si>
  <si>
    <t>除湿机</t>
  </si>
  <si>
    <t>无设备ID</t>
  </si>
  <si>
    <t>格力</t>
  </si>
  <si>
    <t>CF3.8BDE</t>
  </si>
  <si>
    <t>QRA</t>
  </si>
  <si>
    <t>\</t>
  </si>
  <si>
    <t>CLS-700T</t>
  </si>
  <si>
    <t>快速退火炉</t>
  </si>
  <si>
    <t>AEAGDRTS03</t>
  </si>
  <si>
    <t>总淘汰数</t>
  </si>
  <si>
    <t>总残值</t>
  </si>
  <si>
    <t>在途设备补充</t>
  </si>
  <si>
    <t>利用XX工厂补充</t>
  </si>
  <si>
    <t>预算（万元）</t>
  </si>
  <si>
    <t>合计</t>
  </si>
  <si>
    <t>ICP刻蚀</t>
  </si>
  <si>
    <t>AEAGEICP01</t>
  </si>
  <si>
    <t>PT</t>
  </si>
  <si>
    <t>VCX_600</t>
  </si>
  <si>
    <t>是（GaN流拍）</t>
  </si>
  <si>
    <t>3+ years</t>
  </si>
  <si>
    <t>待商务决议</t>
  </si>
  <si>
    <t>0403000108</t>
  </si>
  <si>
    <t>AEAGEICP02</t>
  </si>
  <si>
    <t>0403000119</t>
  </si>
  <si>
    <t>AEAGEICP03</t>
  </si>
  <si>
    <t>0403000109</t>
  </si>
  <si>
    <t>AEAGEICP04</t>
  </si>
  <si>
    <t>0403000131</t>
  </si>
  <si>
    <t>AEAGEICP05</t>
  </si>
  <si>
    <t>已拆机，存放于FAB2</t>
  </si>
  <si>
    <t>0403000132</t>
  </si>
  <si>
    <t>AEAGPISF01</t>
  </si>
  <si>
    <t>SF120</t>
  </si>
  <si>
    <t>15+years</t>
  </si>
  <si>
    <t>GAN设备，无法改造兼容SIC机台，且使用成本较高，单一机台</t>
  </si>
  <si>
    <t>0402000176</t>
  </si>
  <si>
    <t>老旧淘汰设备清单</t>
  </si>
  <si>
    <t>淘汰设备残值
（财经补充）</t>
  </si>
  <si>
    <t xml:space="preserve">scrubber </t>
  </si>
  <si>
    <t>1BSCR01</t>
  </si>
  <si>
    <t>CTW</t>
  </si>
  <si>
    <t>CTW600</t>
  </si>
  <si>
    <t>20年+</t>
  </si>
  <si>
    <t>设备老旧且无监控措施，无新品被评使用，随卧式炉设备一同淘汰
综上：卧式炉随机scrubber设备老旧且不稳定，一同淘汰，报废或者售卖处理。</t>
  </si>
  <si>
    <t>立式炉置换计划</t>
  </si>
  <si>
    <t>2026/12/E</t>
  </si>
  <si>
    <t>1BSCR02</t>
  </si>
  <si>
    <t>1BSCR03</t>
  </si>
  <si>
    <t>CTW400</t>
  </si>
  <si>
    <t>1BSCR04</t>
  </si>
  <si>
    <t>1BSCR05</t>
  </si>
  <si>
    <t>30W</t>
  </si>
  <si>
    <t>新购设备</t>
  </si>
  <si>
    <t>2027/2/E</t>
  </si>
  <si>
    <t>1ASCR01</t>
  </si>
  <si>
    <t>MAT</t>
  </si>
  <si>
    <t>MAT507BW</t>
  </si>
  <si>
    <t>1ASCR02</t>
  </si>
  <si>
    <t>1ASCR03</t>
  </si>
  <si>
    <t>1ASCR05</t>
  </si>
  <si>
    <t>CTW600F</t>
  </si>
  <si>
    <t>BDSCR04</t>
  </si>
  <si>
    <t>设备老旧且无监控措施，无新品备件使用，未做backup连接，</t>
  </si>
  <si>
    <t>SCRUBBER替换计划</t>
  </si>
  <si>
    <t>2026/4/E</t>
  </si>
  <si>
    <t>2026/3/E</t>
  </si>
  <si>
    <t>2026/5/E</t>
  </si>
  <si>
    <t>BDSCR06</t>
  </si>
  <si>
    <t>BDSCR09</t>
  </si>
  <si>
    <t>ADSCR04</t>
  </si>
  <si>
    <t>AEASDRES01</t>
    <phoneticPr fontId="16" type="noConversion"/>
  </si>
  <si>
    <t>KLA Tencor</t>
    <phoneticPr fontId="16" type="noConversion"/>
  </si>
  <si>
    <t>RS55</t>
    <phoneticPr fontId="16" type="noConversion"/>
  </si>
  <si>
    <t>电阻仪</t>
    <phoneticPr fontId="16" type="noConversion"/>
  </si>
  <si>
    <t>修改备注</t>
    <phoneticPr fontId="16" type="noConversion"/>
  </si>
  <si>
    <t>序号</t>
    <phoneticPr fontId="16" type="noConversion"/>
  </si>
  <si>
    <t>Owner</t>
    <phoneticPr fontId="16" type="noConversion"/>
  </si>
  <si>
    <t>胡夏钧</t>
    <phoneticPr fontId="16" type="noConversion"/>
  </si>
  <si>
    <t>彭亮</t>
    <phoneticPr fontId="16" type="noConversion"/>
  </si>
  <si>
    <t>朱爱兵</t>
    <phoneticPr fontId="16" type="noConversion"/>
  </si>
  <si>
    <t>刘灿</t>
    <phoneticPr fontId="16" type="noConversion"/>
  </si>
  <si>
    <t>周黎黎</t>
    <phoneticPr fontId="16" type="noConversion"/>
  </si>
  <si>
    <t>翁春山</t>
    <phoneticPr fontId="16" type="noConversion"/>
  </si>
  <si>
    <t>曾巧玉</t>
    <phoneticPr fontId="16" type="noConversion"/>
  </si>
  <si>
    <t>魏新娇</t>
    <phoneticPr fontId="16" type="noConversion"/>
  </si>
  <si>
    <t>\</t>
    <phoneticPr fontId="16" type="noConversion"/>
  </si>
  <si>
    <t>材料颗粒测试仪</t>
    <phoneticPr fontId="16" type="noConversion"/>
  </si>
  <si>
    <t>29 years</t>
    <phoneticPr fontId="16" type="noConversion"/>
  </si>
  <si>
    <t>30 years</t>
    <phoneticPr fontId="16" type="noConversion"/>
  </si>
  <si>
    <t>33 years</t>
    <phoneticPr fontId="16" type="noConversion"/>
  </si>
  <si>
    <t>3 years</t>
    <phoneticPr fontId="16" type="noConversion"/>
  </si>
  <si>
    <t>焦威</t>
    <phoneticPr fontId="16" type="noConversion"/>
  </si>
  <si>
    <t>计划move out时间</t>
    <phoneticPr fontId="16" type="noConversion"/>
  </si>
  <si>
    <t>设备配置</t>
    <phoneticPr fontId="16" type="noConversion"/>
  </si>
  <si>
    <t>设备主要情况（当前状况，是否备件机，是否有备件等缺失等，如有，详细描述下）</t>
    <phoneticPr fontId="16" type="noConversion"/>
  </si>
  <si>
    <t>待补充</t>
    <phoneticPr fontId="16" type="noConversion"/>
  </si>
  <si>
    <t>数量</t>
    <phoneticPr fontId="16" type="noConversion"/>
  </si>
  <si>
    <t>单位</t>
    <phoneticPr fontId="16" type="noConversion"/>
  </si>
  <si>
    <t>台</t>
  </si>
  <si>
    <t>台</t>
    <phoneticPr fontId="16" type="noConversion"/>
  </si>
  <si>
    <t>M1240106014</t>
    <phoneticPr fontId="16" type="noConversion"/>
  </si>
  <si>
    <t>AEAGDRTS01</t>
    <phoneticPr fontId="16" type="noConversion"/>
  </si>
  <si>
    <t>AEAGTALD05</t>
    <phoneticPr fontId="16" type="noConversion"/>
  </si>
  <si>
    <t>TF</t>
    <phoneticPr fontId="16" type="noConversion"/>
  </si>
  <si>
    <t>AEAGTALD03</t>
    <phoneticPr fontId="16" type="noConversion"/>
  </si>
  <si>
    <t>AEAGESOL10</t>
  </si>
  <si>
    <t>量测</t>
    <phoneticPr fontId="16" type="noConversion"/>
  </si>
  <si>
    <t>AEAGMXRF01</t>
    <phoneticPr fontId="16" type="noConversion"/>
  </si>
  <si>
    <t>AEBSMXRF02</t>
    <phoneticPr fontId="16" type="noConversion"/>
  </si>
  <si>
    <t>AEAGTCMP03</t>
    <phoneticPr fontId="16" type="noConversion"/>
  </si>
  <si>
    <t>AEAGTCMP01/2/3</t>
  </si>
  <si>
    <t>AEAGTSAC01</t>
    <phoneticPr fontId="16" type="noConversion"/>
  </si>
  <si>
    <t>AEAGTSAC02</t>
    <phoneticPr fontId="16" type="noConversion"/>
  </si>
  <si>
    <t>ET</t>
    <phoneticPr fontId="16" type="noConversion"/>
  </si>
  <si>
    <t>AEASEUVA01</t>
    <phoneticPr fontId="16" type="noConversion"/>
  </si>
  <si>
    <t>外延</t>
  </si>
  <si>
    <t>AEBGVPLA01</t>
    <phoneticPr fontId="16" type="noConversion"/>
  </si>
  <si>
    <t>外延</t>
    <phoneticPr fontId="16" type="noConversion"/>
  </si>
  <si>
    <t>AEBGVEPI01/02/03</t>
    <phoneticPr fontId="16" type="noConversion"/>
  </si>
  <si>
    <t>光刻</t>
    <phoneticPr fontId="16" type="noConversion"/>
  </si>
  <si>
    <t>AEAGMADE02</t>
    <phoneticPr fontId="16" type="noConversion"/>
  </si>
  <si>
    <t>刘灿</t>
  </si>
  <si>
    <t>周雨</t>
  </si>
  <si>
    <t>彭亮</t>
  </si>
  <si>
    <t>朱爱兵</t>
  </si>
  <si>
    <t>赵百裕</t>
  </si>
  <si>
    <t>Lab</t>
    <phoneticPr fontId="16" type="noConversion"/>
  </si>
  <si>
    <t>AQSEM01</t>
    <phoneticPr fontId="16" type="noConversion"/>
  </si>
  <si>
    <t>AQFSH01</t>
    <phoneticPr fontId="16" type="noConversion"/>
  </si>
  <si>
    <t>AQFAH01</t>
    <phoneticPr fontId="16" type="noConversion"/>
  </si>
  <si>
    <t>资产编码：705000074</t>
    <phoneticPr fontId="16" type="noConversion"/>
  </si>
  <si>
    <t>ICP ETCH</t>
  </si>
  <si>
    <t>ALD原子层沉积</t>
  </si>
  <si>
    <t>LDS</t>
  </si>
  <si>
    <t>有机清洗机-Solvent</t>
  </si>
  <si>
    <t>TXRF</t>
    <phoneticPr fontId="16" type="noConversion"/>
  </si>
  <si>
    <t>TXRF</t>
  </si>
  <si>
    <t>CMP(化学机械抛光）-SiO2</t>
  </si>
  <si>
    <t>自动供液控制系统</t>
    <phoneticPr fontId="16" type="noConversion"/>
  </si>
  <si>
    <t>HF Dispense system</t>
    <phoneticPr fontId="16" type="noConversion"/>
  </si>
  <si>
    <t>NH4OH Dispense system</t>
    <phoneticPr fontId="16" type="noConversion"/>
  </si>
  <si>
    <t xml:space="preserve">SACVD_AMAT </t>
  </si>
  <si>
    <t>Scrubber</t>
  </si>
  <si>
    <t>固胶机</t>
    <phoneticPr fontId="16" type="noConversion"/>
  </si>
  <si>
    <t>PL光谱仪</t>
  </si>
  <si>
    <t>CL2尾气处理器</t>
    <phoneticPr fontId="16" type="noConversion"/>
  </si>
  <si>
    <t>LINT-208GA</t>
    <phoneticPr fontId="16" type="noConversion"/>
  </si>
  <si>
    <t>扫描电子显微镜</t>
    <phoneticPr fontId="16" type="noConversion"/>
  </si>
  <si>
    <t>碱性通风橱</t>
    <phoneticPr fontId="16" type="noConversion"/>
  </si>
  <si>
    <t>酸性通风橱</t>
    <phoneticPr fontId="16" type="noConversion"/>
  </si>
  <si>
    <t>化学品容器存储柜</t>
    <phoneticPr fontId="16" type="noConversion"/>
  </si>
  <si>
    <t>微管及应力测试仪</t>
    <phoneticPr fontId="19" type="noConversion"/>
  </si>
  <si>
    <t>Plasma Thermal</t>
  </si>
  <si>
    <t>ASM</t>
  </si>
  <si>
    <t>上海劲威化工</t>
    <phoneticPr fontId="16" type="noConversion"/>
  </si>
  <si>
    <t>无锡微导</t>
  </si>
  <si>
    <t>Rigaku-圭世</t>
    <phoneticPr fontId="16" type="noConversion"/>
  </si>
  <si>
    <t>Rigaku-圭世</t>
  </si>
  <si>
    <t>烁科精微</t>
  </si>
  <si>
    <t>上海天隽</t>
  </si>
  <si>
    <t>GMC</t>
  </si>
  <si>
    <t>赛森</t>
  </si>
  <si>
    <t>CLEAN SYSTEMS KOREA</t>
    <phoneticPr fontId="16" type="noConversion"/>
  </si>
  <si>
    <t>无锡邑文</t>
    <phoneticPr fontId="16" type="noConversion"/>
  </si>
  <si>
    <t xml:space="preserve">Etamax </t>
    <phoneticPr fontId="16" type="noConversion"/>
  </si>
  <si>
    <t>诚铒正</t>
    <phoneticPr fontId="16" type="noConversion"/>
  </si>
  <si>
    <t>北京三禾</t>
    <phoneticPr fontId="16" type="noConversion"/>
  </si>
  <si>
    <t>日立</t>
    <phoneticPr fontId="16" type="noConversion"/>
  </si>
  <si>
    <t>上海谦视</t>
    <phoneticPr fontId="19" type="noConversion"/>
  </si>
  <si>
    <t>Plasma therm_VCX600</t>
  </si>
  <si>
    <t>A400</t>
  </si>
  <si>
    <t>CG400</t>
  </si>
  <si>
    <t>Phoenix 200T</t>
  </si>
  <si>
    <t>MT-807SXSC</t>
  </si>
  <si>
    <t>Horizon-T</t>
  </si>
  <si>
    <t>Centura</t>
  </si>
  <si>
    <t>CTW400</t>
    <phoneticPr fontId="16" type="noConversion"/>
  </si>
  <si>
    <t>SINO UV200</t>
  </si>
  <si>
    <t>CEZ-1000W</t>
    <phoneticPr fontId="16" type="noConversion"/>
  </si>
  <si>
    <t>平整度检测仪</t>
    <phoneticPr fontId="16" type="noConversion"/>
  </si>
  <si>
    <t>唐天赐</t>
    <phoneticPr fontId="16" type="noConversion"/>
  </si>
  <si>
    <t>新设备</t>
  </si>
  <si>
    <t>新设备</t>
    <phoneticPr fontId="16" type="noConversion"/>
  </si>
  <si>
    <t>辅机</t>
    <phoneticPr fontId="16" type="noConversion"/>
  </si>
  <si>
    <t>旧设备</t>
  </si>
  <si>
    <t>3个腔</t>
    <phoneticPr fontId="16" type="noConversion"/>
  </si>
  <si>
    <t>未断电</t>
    <phoneticPr fontId="16" type="noConversion"/>
  </si>
  <si>
    <t>已断电（已move out FAB2）</t>
    <phoneticPr fontId="16" type="noConversion"/>
  </si>
  <si>
    <t>主机，LDS,PUMP</t>
    <phoneticPr fontId="16" type="noConversion"/>
  </si>
  <si>
    <t>已停生产，非备件机，备件齐全</t>
    <phoneticPr fontId="16" type="noConversion"/>
  </si>
  <si>
    <t>AEAGTALD05配套的LDS</t>
    <phoneticPr fontId="16" type="noConversion"/>
  </si>
  <si>
    <t>主机，2工艺腔体，LDS,PUMP</t>
    <phoneticPr fontId="16" type="noConversion"/>
  </si>
  <si>
    <t>已停机，非备件机，备件齐全。</t>
    <phoneticPr fontId="16" type="noConversion"/>
  </si>
  <si>
    <t>半自动设备，3个SYS，2个IPA，1个QDR，1个IPA DRY</t>
    <phoneticPr fontId="16" type="noConversion"/>
  </si>
  <si>
    <t>已断电</t>
    <phoneticPr fontId="16" type="noConversion"/>
  </si>
  <si>
    <t>Polisher、Cleaner、EFEM、SDS、CDS(HF)、CDS(NH4OH)</t>
    <phoneticPr fontId="16" type="noConversion"/>
  </si>
  <si>
    <t>已停机，非备件机，备件齐全</t>
  </si>
  <si>
    <t>AEAGTCMP03配套的辅机</t>
    <phoneticPr fontId="16" type="noConversion"/>
  </si>
  <si>
    <t>主机，3工艺腔</t>
    <phoneticPr fontId="16" type="noConversion"/>
  </si>
  <si>
    <t>已停机Move out，非备件机，备件齐全。</t>
    <phoneticPr fontId="16" type="noConversion"/>
  </si>
  <si>
    <t>AEAGTSAC01配套的scrubber</t>
    <phoneticPr fontId="16" type="noConversion"/>
  </si>
  <si>
    <t>AEAGTSAC02配套的scrubber</t>
    <phoneticPr fontId="16" type="noConversion"/>
  </si>
  <si>
    <t>测量模块+传送模块</t>
    <phoneticPr fontId="16" type="noConversion"/>
  </si>
  <si>
    <t>非备件机，无备件缺失,无测红光的激光器？</t>
    <phoneticPr fontId="16" type="noConversion"/>
  </si>
  <si>
    <t>4700 SEM主机，搭配了天美EDS</t>
    <phoneticPr fontId="16" type="noConversion"/>
  </si>
  <si>
    <t>高压板异常：开启高压的时候不定期提示“timeout error”，高压开启失败，</t>
    <phoneticPr fontId="16" type="noConversion"/>
  </si>
  <si>
    <t>碱性化学溶液操作通风橱，实验室搬迁后已停止使用超1年</t>
    <phoneticPr fontId="16" type="noConversion"/>
  </si>
  <si>
    <t>酸性化学溶液操作通风橱，实验室搬迁后已停止使用超1年</t>
    <phoneticPr fontId="16" type="noConversion"/>
  </si>
  <si>
    <t>存放化学溶液：酸性、碱性、有机溶液；柜子已清空</t>
    <phoneticPr fontId="16" type="noConversion"/>
  </si>
  <si>
    <t>是</t>
    <phoneticPr fontId="16" type="noConversion"/>
  </si>
  <si>
    <t>否(方正微已经由热机拆机)</t>
    <phoneticPr fontId="16" type="noConversion"/>
  </si>
  <si>
    <t>否</t>
    <phoneticPr fontId="16" type="noConversion"/>
  </si>
  <si>
    <t>台</t>
    <phoneticPr fontId="16" type="noConversion"/>
  </si>
  <si>
    <t>物料编码</t>
    <phoneticPr fontId="16" type="noConversion"/>
  </si>
  <si>
    <t>TRIM</t>
    <phoneticPr fontId="16" type="noConversion"/>
  </si>
  <si>
    <t>物料名称</t>
    <phoneticPr fontId="16" type="noConversion"/>
  </si>
  <si>
    <t>规格型号</t>
    <phoneticPr fontId="16" type="noConversion"/>
  </si>
  <si>
    <t>存货类别</t>
    <phoneticPr fontId="16" type="noConversion"/>
  </si>
  <si>
    <t>库存单位</t>
    <phoneticPr fontId="16" type="noConversion"/>
  </si>
  <si>
    <t>数量(库存)</t>
    <phoneticPr fontId="16" type="noConversion"/>
  </si>
  <si>
    <t>ToolID</t>
    <phoneticPr fontId="16" type="noConversion"/>
  </si>
  <si>
    <t>机台名称</t>
    <phoneticPr fontId="22" type="noConversion"/>
  </si>
  <si>
    <t>供应商</t>
    <phoneticPr fontId="22" type="noConversion"/>
  </si>
  <si>
    <t>模组</t>
    <phoneticPr fontId="16" type="noConversion"/>
  </si>
  <si>
    <t>未税单价</t>
    <phoneticPr fontId="16" type="noConversion"/>
  </si>
  <si>
    <t>未税金额</t>
    <phoneticPr fontId="16" type="noConversion"/>
  </si>
  <si>
    <t>Lid view port的oring</t>
  </si>
  <si>
    <t>设备厂家名称&amp;型号: PT; 原厂料号: 102279669; 制造商&amp;型号 or 尺寸: O-RING, G75H, 1.112-in ID x 0.</t>
  </si>
  <si>
    <t>备品备件</t>
  </si>
  <si>
    <t>条</t>
  </si>
  <si>
    <t>AEAGEICP01/02/03/04/05</t>
    <phoneticPr fontId="16" type="noConversion"/>
  </si>
  <si>
    <t>Gas inlet 的oring</t>
  </si>
  <si>
    <t>设备厂家名称&amp;型号: PT; 原厂料号: 102279668; 制造商&amp;型号 or 尺寸: O-RING, G75H, 2.237-in ID x 0.</t>
  </si>
  <si>
    <t>AEAGEICP01/02/03/04/05</t>
  </si>
  <si>
    <t>source interface 视窗大Oring</t>
  </si>
  <si>
    <t>设备厂家名称&amp;型号: PT; 原厂料号: 6300001701070; 制造商&amp;型号 or 尺寸: SEAL O-RNG:VITON .070 DIA X .6</t>
  </si>
  <si>
    <t>source interface 视窗小Oring</t>
  </si>
  <si>
    <t>设备厂家名称&amp;型号: PT; 原厂料号: 6300001401070; 制造商&amp;型号 or 尺寸: SEAL O-RNG:VITON .070 DIA X .4</t>
  </si>
  <si>
    <t>source interface 上表面的黑色ORING</t>
  </si>
  <si>
    <t>设备厂家名称&amp;型号: PT; 原厂料号: 6300038301070; 制造商&amp;型号 or 尺寸: SEAL O-RNG:VITON .210 DIA X 13</t>
  </si>
  <si>
    <t>ESC的陶瓷圆环</t>
  </si>
  <si>
    <t>设备厂家名称&amp;型号: PT ICP; 原厂料号: M00008068; 制造商&amp;型号 or 尺寸:   Surround, ESC, 150mm 57.5mm Flat</t>
  </si>
  <si>
    <t>个</t>
  </si>
  <si>
    <t>Endpoint窗口</t>
  </si>
  <si>
    <t>设备厂家名称&amp;型号: PT; 原厂料号: 102356364; 制造商&amp;型号 or 尺寸: Emission Port Rod.500Dia .500L</t>
  </si>
  <si>
    <t>source interface的网格圈  （ PGaN和GaN Epi 机台）</t>
  </si>
  <si>
    <t>设备厂家名称&amp;型号: PT; 原厂料号: 102303464; 制造商&amp;型号 or 尺寸: Kit: Ground Screen, Anodized,</t>
  </si>
  <si>
    <t>Spool上下的oring</t>
  </si>
  <si>
    <t>设备厂家名称&amp;型号: PT; 原厂料号: 102279670; 制造商&amp;型号 or 尺寸: O-RING, G75H, 12.984-in ID x 0</t>
  </si>
  <si>
    <t>Spool 加热灯管</t>
  </si>
  <si>
    <t>设备厂家名称&amp;型号: PT; 原厂料号: 102202265; 制造商&amp;型号 or 尺寸: Halogen Lamp 1000W 120V</t>
  </si>
  <si>
    <t>darkspace shield保护环  （ PGaN和GaN Epi 机台）</t>
  </si>
  <si>
    <t>设备厂家名称&amp;型号: PT; 原厂料号: M00005100; 制造商&amp;型号 or 尺寸: Filler Ring w/ Surround Lock,</t>
  </si>
  <si>
    <t>Slit valve</t>
  </si>
  <si>
    <t>设备厂家名称&amp;型号: PT; 原厂料号: 102059028; 制造商&amp;型号 or 尺寸: Spare Gate aluminium 46x236 mm 
77006-R1</t>
  </si>
  <si>
    <t>工艺气体进口陶瓷内衬套 （ PGaN和GaN Epi 机台）</t>
  </si>
  <si>
    <t>设备厂家名称&amp;型号: PT; 原厂料号: 102302588; 制造商&amp;型号 or 尺寸: Sleeve, Inner, Gas Annulus, Al</t>
  </si>
  <si>
    <t>工艺气体进口陶瓷外衬套 （ PGaN和GaN Epi 机台）</t>
  </si>
  <si>
    <t>设备厂家名称&amp;型号: PT; 原厂料号: M00008981; 制造商&amp;型号 or 尺寸: Sleeve, Gas Annulus, ICP Sourc</t>
  </si>
  <si>
    <t>Manometer, 10 Torr, D-Net, 8 VCR-F, Unheated</t>
  </si>
  <si>
    <t>10 Torr, D-Net, 8 VCR-F, Unheated</t>
  </si>
  <si>
    <t>Manometer, 10 Torr, D-Net, KF-16, 45C</t>
  </si>
  <si>
    <t>10 Torr, D-Net, KF-16, 45C</t>
  </si>
  <si>
    <t>ESC Cathode - 150mm Monopolar Coulombic, 57.5mm Flat</t>
  </si>
  <si>
    <t xml:space="preserve">150mm Monopolar Coulombic, 57.5mm Flat </t>
  </si>
  <si>
    <t>陶瓷环上盖</t>
  </si>
  <si>
    <t>设备厂家名称&amp;型号: PT ICP; 原厂料号: M00008161; 制造商&amp;型号 or 尺寸: CERAMIC LID LINER, CHAMFERED</t>
  </si>
  <si>
    <t>上腔体陶瓷环</t>
  </si>
  <si>
    <t>设备厂家名称&amp;型号: PT ICP; 原厂料号: A00001545; 制造商&amp;型号 or 尺寸: Ceramic Sleeve, Beveled, ICP-I</t>
  </si>
  <si>
    <t>Lid view port的蓝宝石片</t>
  </si>
  <si>
    <t>设备厂家名称&amp;型号: PT; 原厂料号: 4111000236350; 制造商&amp;型号 or 尺寸: DTL: CIRC WDO, 1.500X.250,SAPP</t>
  </si>
  <si>
    <t>块</t>
  </si>
  <si>
    <t>工艺气体进口铝内衬套 （ SiN/SiO2 机台 ）</t>
  </si>
  <si>
    <t>设备厂家名称&amp;型号: PT; 原厂料号: 102385201; 制造商&amp;型号 or 尺寸: Sleeve, Inner, Gas Annulus, 6061-T6</t>
  </si>
  <si>
    <t>工艺气体进口铝外衬套 （ SiN/SiO2 机台 ）</t>
  </si>
  <si>
    <t>设备厂家名称&amp;型号: PT; 原厂料号: M00008980; 制造商&amp;型号 or 尺寸: Sleeve, Gas Annulus, ICP Source, w/ Boss Al 6061-T6</t>
  </si>
  <si>
    <t>lid温度探头</t>
  </si>
  <si>
    <t>设备厂家名称&amp;型号: PT; 原厂料号: 102289861; 制造商&amp;型号 or 尺寸: RTD Probes, Bayonet, 3 1/2"LG</t>
  </si>
  <si>
    <t>OES 离子隔离柱</t>
  </si>
  <si>
    <t>设备厂家名称&amp;型号: PT; 原厂料号: 102356311; 制造商&amp;型号 or 尺寸: OES Plasma Inhibitor</t>
  </si>
  <si>
    <t>source interface 观察窗口</t>
  </si>
  <si>
    <t>设备厂家名称&amp;型号: PT; 原厂料号: 102198938; 制造商&amp;型号 or 尺寸: Pyrex Sight Port Rod, Source I</t>
  </si>
  <si>
    <t>source interface 上表面最外圈的灰色EMI 线圈</t>
  </si>
  <si>
    <t>设备厂家名称&amp;型号: PT; 原厂料号: 9817706305060; 制造商&amp;型号 or 尺寸: EMI SEAL, HOL-O STP, Ni/C FILL</t>
  </si>
  <si>
    <t>英寸</t>
  </si>
  <si>
    <t>Source interface  （ PGaN和GaN Epi 机台）</t>
  </si>
  <si>
    <t>设备厂家名称&amp;型号: PT; 原厂料号: A00003335; 制造商&amp;型号 or 尺寸: ASSY, Source Interface, ICP, Anodized</t>
  </si>
  <si>
    <t>套</t>
  </si>
  <si>
    <t>source interface的网格圈  （ SiN/SiO2 机台 ）</t>
  </si>
  <si>
    <t>设备厂家名称&amp;型号: PT; 原厂料号: 102239133; 制造商&amp;型号 or 尺寸: Kit: Ground Screen, Standard</t>
  </si>
  <si>
    <t>Spool 温度sensor</t>
  </si>
  <si>
    <t>设备厂家名称&amp;型号: PT; 原厂料号: A00000696; 制造商&amp;型号 or 尺寸: ASSY, IR Sensor</t>
  </si>
  <si>
    <t>腔体合腔互锁开关</t>
  </si>
  <si>
    <t>设备厂家名称&amp;型号: PT; 原厂料号: 102202114; 制造商&amp;型号 or 尺寸: SW, MC-S2PC10,Actuator, 1 NC+1NO</t>
  </si>
  <si>
    <t>电极升降基座护壁</t>
  </si>
  <si>
    <t>设备厂家名称&amp;型号: PT; 原厂料号: M00003505; 制造商&amp;型号 or 尺寸: Effluent Shield, Pedestal Lift</t>
  </si>
  <si>
    <t>下电极护壁</t>
  </si>
  <si>
    <t>设备厂家名称&amp;型号: PT; 原厂料号: M00004151; 制造商&amp;型号 or 尺寸: Effluent Dark Space Shield, Pe</t>
  </si>
  <si>
    <t>LINER 温度探头</t>
  </si>
  <si>
    <t>设备厂家名称&amp;型号: PT; 原厂料号: 102202946 ; 制造商&amp;型号 or 尺寸: RTD, .250 X 9" Sheath, 100 Ohm, M6X1</t>
  </si>
  <si>
    <t>ESC陶瓷环定位梢</t>
  </si>
  <si>
    <t>设备厂家名称&amp;型号: PT; 原厂料号: M00001554; 制造商&amp;型号 or 尺寸:   Surround Lock, 0.1in Thk, Coun</t>
  </si>
  <si>
    <t>darkspace shield保护环  （ SiN/SiO2 机台 ）</t>
  </si>
  <si>
    <t>设备厂家名称&amp;型号: PT; 原厂料号: M00005099; 制造商&amp;型号 or 尺寸: Filler Ring w/ Surround Lock standard</t>
  </si>
  <si>
    <t>Lift pin</t>
  </si>
  <si>
    <t>设备厂家名称&amp;型号: PT; 原厂料号: 102228206; 制造商&amp;型号 or 尺寸: PIN, LIFT, .063 DIA</t>
  </si>
  <si>
    <t>根</t>
  </si>
  <si>
    <t>下电极的Bellow</t>
  </si>
  <si>
    <t>设备厂家名称&amp;型号: PT; 原厂料号: 102202981; 制造商&amp;型号 or 尺寸:  Bellows, Metal, Electrode, 230</t>
  </si>
  <si>
    <t>Chuck底部的陶瓷连接块</t>
  </si>
  <si>
    <t>设备厂家名称&amp;型号: PT; 原厂料号: 102201453; 制造商&amp;型号 or 尺寸: Ceramic Insulator</t>
  </si>
  <si>
    <t>Lift pin法兰对准柱</t>
  </si>
  <si>
    <t>设备厂家名称&amp;型号: PT; 原厂料号: M00001739; 制造商&amp;型号 or 尺寸:  Flanged Aligner, Triad Lift</t>
  </si>
  <si>
    <t>chamber的冷却水的流量开关</t>
  </si>
  <si>
    <t>设备厂家名称&amp;型号: PT; 原厂料号: 102202945; 制造商&amp;型号 or 尺寸: Flow Switch, Water, Low Flow</t>
  </si>
  <si>
    <t>ICP RF power的冷却水的流量开关</t>
  </si>
  <si>
    <t>设备厂家名称&amp;型号: PT; 原厂料号: 102397239; 制造商&amp;型号 or 尺寸: PROTEUS FLOW SWITCH, MOUN</t>
  </si>
  <si>
    <t>Endpoint 光谱采集分析模块</t>
  </si>
  <si>
    <t>设备厂家名称&amp;型号: PT; 原厂料号: M00005514; 制造商&amp;型号 or 尺寸: SPECTROMETER, USB2000+, FBROPT</t>
  </si>
  <si>
    <t>Endpoint的光谱光纤</t>
  </si>
  <si>
    <t>设备厂家名称&amp;型号: PT; 原厂料号: P00217; 制造商&amp;型号 or 尺寸: FIBER OPTIC CABLE 600 MICRO</t>
  </si>
  <si>
    <t>RF Trap到ESC之间的线缆</t>
  </si>
  <si>
    <t>设备厂家名称&amp;型号: PT; 原厂料号: A00001290; 制造商&amp;型号 or 尺寸: CABLE, COAX, ESC HV, THUMB NUT</t>
  </si>
  <si>
    <t>RF Trap</t>
  </si>
  <si>
    <t>设备厂家名称&amp;型号: PT; 原厂料号: 102313491; 制造商&amp;型号 or 尺寸:   Dual RF Trap, 100KHz-15MHz Low resist</t>
  </si>
  <si>
    <t>ESC的电源</t>
  </si>
  <si>
    <t>设备厂家名称&amp;型号: PT; 原厂料号: M00001429; 制造商&amp;型号 or 尺寸: PWRSPLY, ESC, 5KV, 1W</t>
  </si>
  <si>
    <t>ESC电容</t>
  </si>
  <si>
    <t>设备厂家名称&amp;型号: PT; 原厂料号: M00003098; 制造商&amp;型号 or 尺寸: ASSY, 5KV ESC COUPLING CAP, 56pF</t>
  </si>
  <si>
    <t>ESC电源线路的电阻</t>
  </si>
  <si>
    <t>设备厂家名称&amp;型号: PT; 原厂料号: 102340118; 制造商&amp;型号 or 尺寸: Resisitor,100K Ohm 250W Non-i</t>
  </si>
  <si>
    <t>lid和liner的温度控制器</t>
  </si>
  <si>
    <t>设备厂家名称&amp;型号: PT; 原厂料号: M00000675; 制造商&amp;型号 or 尺寸: TEMP CNTL, 24V, SSR-420-RLY-X</t>
  </si>
  <si>
    <t>Spool温度控制器</t>
  </si>
  <si>
    <t>设备厂家名称&amp;型号: PT; 原厂料号: M00001029; 制造商&amp;型号 or 尺寸: TEMP CNTL, 24V, 420-RLY-XMT</t>
  </si>
  <si>
    <t>SSR</t>
  </si>
  <si>
    <t>设备厂家名称&amp;型号: PT; 原厂料号: 9309824025000; 制造商&amp;型号 or 尺寸:  RLY: DUAL SOLID STATE SSRD-240D25</t>
  </si>
  <si>
    <t>Ion Guage</t>
  </si>
  <si>
    <t>设备厂家名称&amp;型号: PT; 原厂料号: 102278181; 制造商&amp;型号 or 尺寸: GA: PIRANI DNET DN 25 
ISO-KF,BPG402-SD</t>
  </si>
  <si>
    <t>Rough gauge</t>
  </si>
  <si>
    <t>设备厂家名称&amp;型号: PT; 原厂料号: M00003949; 制造商&amp;型号 or 尺寸:   GAUGE, 1x10-4 Torr to ATM, PLA</t>
  </si>
  <si>
    <t>大气压开关</t>
  </si>
  <si>
    <t>设备厂家名称&amp;型号: PT; 原厂料号: 102194442; 制造商&amp;型号 or 尺寸:  ATM PRESSURE SW, 41A SINGLE</t>
  </si>
  <si>
    <t>13.56MHz RF电源</t>
  </si>
  <si>
    <t>设备厂家名称&amp;型号: PT; 原厂料号: M00001538; 制造商&amp;型号 or 尺寸: RF GEN, 13.56MHz, 600W, FULL R</t>
  </si>
  <si>
    <t>13.56MHz Matching network</t>
  </si>
  <si>
    <t>设备厂家名称&amp;型号: PT; 原厂料号: M00000142; 制造商&amp;型号 or 尺寸: AMN, AT6-NVL, 13.56MHz, with R</t>
  </si>
  <si>
    <t>Matching network控制器</t>
  </si>
  <si>
    <t>设备厂家名称&amp;型号: PT; 原厂料号: 102369164; 制造商&amp;型号 or 尺寸: Controller, MC2, Analog Intfc,</t>
  </si>
  <si>
    <t>2MHz RF电源</t>
  </si>
  <si>
    <t>设备厂家名称&amp;型号: PT; 原厂料号: 102154226; 制造商&amp;型号 or 尺寸: RF GEN, 2MHz, 2500W, 3Ø, 200-2</t>
  </si>
  <si>
    <t>2MHz Matching network</t>
  </si>
  <si>
    <t>设备厂家名称&amp;型号: PT; 原厂料号: 102370833; 制造商&amp;型号 or 尺寸: AMN, Seren AT25-VFC, 2MHz</t>
  </si>
  <si>
    <t>Foreline valve</t>
  </si>
  <si>
    <t>设备厂家名称&amp;型号: PT; 原厂料号: A00000880 ; 制造商&amp;型号 or 尺寸: ASSY,ANGLE VLV KF40 W/LIMIT SW</t>
  </si>
  <si>
    <t>Rough Valve</t>
  </si>
  <si>
    <t>设备厂家名称&amp;型号: PT; 原厂料号: 102133540; 制造商&amp;型号 or 尺寸:  Angle vlv KF25 Without LIMSW N</t>
  </si>
  <si>
    <t>Load port door O-ring</t>
  </si>
  <si>
    <t>设备厂家名称&amp;型号: PT; 原厂料号: 100-1695 ; 制造商&amp;型号 or 尺寸: O-Ring, 2-388, CLP Door</t>
  </si>
  <si>
    <t>Backside helium MFC</t>
  </si>
  <si>
    <t>设备厂家名称&amp;型号: PT; 原厂料号: M00006396; 制造商&amp;型号 or 尺寸: MFC, DNET, MKS GM50A-20, N2, 10SCCM, for 10sccm Backside helium</t>
  </si>
  <si>
    <t>IO信号转换模块</t>
  </si>
  <si>
    <t>设备厂家名称&amp;型号: PT; 原厂料号: 102201445; 制造商&amp;型号 or 尺寸: I/O Field Bus Interface BOM, VLN PM</t>
  </si>
  <si>
    <t>Load lock mapping sensor fiber</t>
  </si>
  <si>
    <t>设备厂家名称&amp;型号: PT; 原厂料号: M00014183; 制造商&amp;型号 or 尺寸: CLP Fiberoptic Unit</t>
  </si>
  <si>
    <t>ESC Bellow上密封</t>
  </si>
  <si>
    <t>设备厂家名称&amp;型号: PT; 原厂料号: 102236151; 制造商&amp;型号 or 尺寸: O-Ring, FluorSil 2.362 ID X .1</t>
  </si>
  <si>
    <t>ESC Bellow下密封</t>
  </si>
  <si>
    <t>设备厂家名称&amp;型号: PT; 原厂料号: 6300002154070; 制造商&amp;型号 or 尺寸: O-RNG: 3/32W, 3.737ID 2-154</t>
  </si>
  <si>
    <t>ESC底座密封</t>
  </si>
  <si>
    <t>设备厂家名称&amp;型号: PT; 原厂料号: 102212381; 制造商&amp;型号 or 尺寸: O-RING, F70, 1.862 ID X .103 W</t>
  </si>
  <si>
    <t>升降密封</t>
  </si>
  <si>
    <t>设备厂家名称&amp;型号: PT; 原厂料号: 102253133; 制造商&amp;型号 or 尺寸: O-ring, FluoroSil, .299IDx.103</t>
  </si>
  <si>
    <t>ESC Bellow底座密封</t>
  </si>
  <si>
    <t>设备厂家名称&amp;型号: PT; 原厂料号: 6300002156070; 制造商&amp;型号 or 尺寸: SEAL O-RNG:VITON .103 DIA X 4.</t>
  </si>
  <si>
    <t>Backside helium 软管</t>
  </si>
  <si>
    <t>设备厂家名称&amp;型号: PT; 原厂料号: 102262062; 制造商&amp;型号 or 尺寸: Flex metal hose, FL4 / VCR-1/4",L21"</t>
  </si>
  <si>
    <t>冷冻液金属软管</t>
  </si>
  <si>
    <t>设备厂家名称&amp;型号: PT; 原厂料号: M00005289; 制造商&amp;型号 or 尺寸: Flexible Metal Hose, PTFE, 304SS Braid, 1/4Tb Adptr, 22Lg</t>
  </si>
  <si>
    <t>套在chuck连接杆的陶瓷管</t>
  </si>
  <si>
    <t>设备厂家名称&amp;型号: PT; 原厂料号: 102201456 ; 制造商&amp;型号 or 尺寸:  Ceramic Isolator Tube</t>
  </si>
  <si>
    <t>Lift pin弹簧</t>
  </si>
  <si>
    <t>设备厂家名称&amp;型号: PT; 原厂料号: 3811790440100; 制造商&amp;型号 or 尺寸:  CMPR SPR: .81 FL .360 OD,.026,5.03LB/ C0</t>
  </si>
  <si>
    <t>P3_黑pad</t>
  </si>
  <si>
    <t>KPX_KU-2000_Mirra用  设备品牌&amp;型号:AMAT   CMP</t>
  </si>
  <si>
    <t>Pcs</t>
  </si>
  <si>
    <t>AEAGTCMP01/AEAGTCMP02/AEAGTCMP03</t>
    <phoneticPr fontId="16" type="noConversion"/>
  </si>
  <si>
    <t>CMP-ILD</t>
  </si>
  <si>
    <t>P1/P2_PAD</t>
  </si>
  <si>
    <t>自定义: IT-2000  设备品牌&amp;型号:AMAT   CMP</t>
  </si>
  <si>
    <t>AEAGTCMP01/AEAGTCMP02/AEAGTCMP03</t>
  </si>
  <si>
    <t>HCLU_pedestal_film</t>
  </si>
  <si>
    <t>B0202019  设备品牌&amp;型号:AMAT   CMP</t>
  </si>
  <si>
    <t>AEAGTCMP01/AEAGTCMP02</t>
    <phoneticPr fontId="16" type="noConversion"/>
  </si>
  <si>
    <t>cleaner_brush_清洁刷（ontrak)PVA_BRUSH</t>
  </si>
  <si>
    <t>设备厂家名称&amp;型号: GMC；设备型号：Mirra Ontrak CMP；型号：230C</t>
  </si>
  <si>
    <t>P3_brush_disk_软修整盘</t>
  </si>
  <si>
    <t>MISC-9900014  设备品牌&amp;型号:AMAT   CMP</t>
  </si>
  <si>
    <t>disk_修整盘</t>
  </si>
  <si>
    <t>W37_K3  设备品牌&amp;型号:AMAT   CMP</t>
  </si>
  <si>
    <t>备品备件</t>
    <phoneticPr fontId="16" type="noConversion"/>
  </si>
  <si>
    <t>slurry_filter</t>
  </si>
  <si>
    <t>设备厂家名称&amp;型号: 科百特，型号：VDKR0900OAC10ED</t>
  </si>
  <si>
    <t>DDF3_diaghram_seal</t>
  </si>
  <si>
    <t>RUS0062_Diaphragm_(DDF3)  设备品牌&amp;型号:AMAT   CMP</t>
  </si>
  <si>
    <t>DHF_/_NH4OH_Filter</t>
  </si>
  <si>
    <t>NVCZ1NM50OTC10PMD</t>
  </si>
  <si>
    <t>Titan_Head_Insert_film吸垫</t>
  </si>
  <si>
    <t>原厂料号: 09.03.006.0041; 制造商&amp;型号 or 尺寸: RUS0015</t>
  </si>
  <si>
    <t>head_membrane</t>
  </si>
  <si>
    <t>原厂料号: 09.03.006.0040; 制造商&amp;型号 or 尺寸: RUS0007</t>
  </si>
  <si>
    <t>ontrak_oring</t>
  </si>
  <si>
    <t>无  设备品牌&amp;型号:AMAT   CMP</t>
  </si>
  <si>
    <t>retaining_ring</t>
  </si>
  <si>
    <t>原厂料号: 09.03.005.0005; 制造商&amp;型号 or 尺寸: 沟槽2.5mm</t>
  </si>
  <si>
    <t>PC_arm_belt</t>
  </si>
  <si>
    <t>MIRRA_PC_ARM_BELT3080-01096  设备品牌&amp;型号:AMAT   CMP</t>
  </si>
  <si>
    <t>CMP水阀AV-2</t>
  </si>
  <si>
    <t>自定义: 原厂PN:UPM2-646NC,品牌：GMC</t>
  </si>
  <si>
    <t>CMP Titan Head</t>
  </si>
  <si>
    <t>自定义: 型号：Titan 6寸 3zone 品牌：GMC</t>
  </si>
  <si>
    <t>CMP： BRG,FLG.3/16x1/2</t>
  </si>
  <si>
    <t>201-040</t>
  </si>
  <si>
    <t>CMP：ROLLER,CONVEYOR</t>
  </si>
  <si>
    <t>13-8882-406</t>
  </si>
  <si>
    <t>CMP：PULLEY,GROOVED</t>
  </si>
  <si>
    <t>220-016</t>
  </si>
  <si>
    <t>CMP：PULLEY ASSEMBLY</t>
  </si>
  <si>
    <t>99-00303</t>
  </si>
  <si>
    <t>slurry filter 5um</t>
  </si>
  <si>
    <t>原厂料号: VDKR0500OAC10ED; 制造商&amp;型号 or 尺寸: 科百特，CMP供液系统滤芯，孔径5um</t>
  </si>
  <si>
    <t>多容量选择过滤器</t>
  </si>
  <si>
    <t>设备厂家名称&amp;型号: 供应商：杭州科百特/Cobetter；型号：SW764</t>
  </si>
  <si>
    <t>东芝MQ01ACF050(2.5英寸)硬盘</t>
  </si>
  <si>
    <t>设备厂家名称&amp;型号: 东芝；规格型号：东芝MQ01ACF050(2.5英寸)/SATA3接口 500G 机械硬盘</t>
  </si>
  <si>
    <t>Ontrak两通水阀</t>
  </si>
  <si>
    <t>设备厂家名称&amp;型号: GMC; 原厂料号: 03.01.002.0803</t>
  </si>
  <si>
    <t>Rooling Seal</t>
  </si>
  <si>
    <t>设备厂家名称&amp;型号: GMC；机台型号：AMAT Mirra Ontrak；备件型号：RUS0014; 原厂料号: 09.03.006.0039</t>
  </si>
  <si>
    <t>CMP-P2-PAD_IC（带window）</t>
  </si>
  <si>
    <t>IC1000（带window）</t>
  </si>
  <si>
    <t>CMP-P1-PAD_BQ-2000</t>
  </si>
  <si>
    <t>BQ-2000</t>
  </si>
  <si>
    <t>CMP-W</t>
  </si>
  <si>
    <t>刷洗主动轮胶圈</t>
  </si>
  <si>
    <t>自定义: 0725-02101-007-P02</t>
  </si>
  <si>
    <t>AEAGTCMP03</t>
  </si>
  <si>
    <t>刷洗从动轮胶圈</t>
  </si>
  <si>
    <t>自定义: 0725-02101-009-P02</t>
  </si>
  <si>
    <t>WL Film （6寸）</t>
  </si>
  <si>
    <t>自定义: 0625-02006-202-P03</t>
  </si>
  <si>
    <t>brush (Horizon-T)</t>
  </si>
  <si>
    <t>自定义: 0770-01105-033-P01</t>
  </si>
  <si>
    <t>苏州昊欣杨机械</t>
    <phoneticPr fontId="16" type="noConversion"/>
  </si>
  <si>
    <t>苏州寿力气体设备</t>
    <phoneticPr fontId="16" type="noConversion"/>
  </si>
  <si>
    <t>空气压缩机</t>
    <phoneticPr fontId="16" type="noConversion"/>
  </si>
  <si>
    <t>HW</t>
    <phoneticPr fontId="16" type="noConversion"/>
  </si>
  <si>
    <t>VT-150L</t>
    <phoneticPr fontId="16" type="noConversion"/>
  </si>
  <si>
    <t>/</t>
    <phoneticPr fontId="16" type="noConversion"/>
  </si>
  <si>
    <t>吴代友</t>
    <phoneticPr fontId="16" type="noConversion"/>
  </si>
  <si>
    <t>已拆箱未装机</t>
    <phoneticPr fontId="16" type="noConversion"/>
  </si>
  <si>
    <t>未拆箱</t>
    <phoneticPr fontId="16" type="noConversion"/>
  </si>
  <si>
    <t>器件生产设备-SIC激光退火炉_SCLA-150-北京华卓精科-NA-1年维保-</t>
    <phoneticPr fontId="16" type="noConversion"/>
  </si>
  <si>
    <t>DEMRKBA01</t>
    <phoneticPr fontId="16" type="noConversion"/>
  </si>
  <si>
    <t>研发测试</t>
    <phoneticPr fontId="16" type="noConversion"/>
  </si>
  <si>
    <t>DACPTBB59</t>
    <phoneticPr fontId="16" type="noConversion"/>
  </si>
  <si>
    <t>Keysight</t>
    <phoneticPr fontId="16" type="noConversion"/>
  </si>
  <si>
    <t>B1505A</t>
    <phoneticPr fontId="16" type="noConversion"/>
  </si>
  <si>
    <t>DACPTBB60</t>
    <phoneticPr fontId="16" type="noConversion"/>
  </si>
  <si>
    <t>高压探针台</t>
    <phoneticPr fontId="16" type="noConversion"/>
  </si>
  <si>
    <t>A181249364</t>
    <phoneticPr fontId="16" type="noConversion"/>
  </si>
  <si>
    <t>XX</t>
    <phoneticPr fontId="16" type="noConversion"/>
  </si>
  <si>
    <t>大功率半导体测试仪（含附件）</t>
    <phoneticPr fontId="16" type="noConversion"/>
  </si>
  <si>
    <t>A181258976
+A191295337</t>
    <phoneticPr fontId="16" type="noConversion"/>
  </si>
  <si>
    <t>STAR</t>
    <phoneticPr fontId="16" type="noConversion"/>
  </si>
  <si>
    <t>半自动探针台</t>
    <phoneticPr fontId="16" type="noConversion"/>
  </si>
  <si>
    <t>DACPPBC60</t>
    <phoneticPr fontId="16" type="noConversion"/>
  </si>
  <si>
    <t>和创</t>
    <phoneticPr fontId="16" type="noConversion"/>
  </si>
  <si>
    <t>Telsa-200</t>
    <phoneticPr fontId="16" type="noConversion"/>
  </si>
  <si>
    <t>热氮机</t>
    <phoneticPr fontId="16" type="noConversion"/>
  </si>
  <si>
    <t>DSHTNBA55</t>
    <phoneticPr fontId="16" type="noConversion"/>
  </si>
  <si>
    <t>吉姆西</t>
    <phoneticPr fontId="16" type="noConversion"/>
  </si>
  <si>
    <t>NLK-HN-300</t>
    <phoneticPr fontId="16" type="noConversion"/>
  </si>
  <si>
    <t>DSHTNBA56</t>
    <phoneticPr fontId="16" type="noConversion"/>
  </si>
  <si>
    <t>DSHTNBA57</t>
    <phoneticPr fontId="16" type="noConversion"/>
  </si>
  <si>
    <t>DSHTNBA58</t>
    <phoneticPr fontId="16" type="noConversion"/>
  </si>
  <si>
    <t>自动解键合（Debonding）</t>
    <phoneticPr fontId="16" type="noConversion"/>
  </si>
  <si>
    <t>DGPDBBA51</t>
    <phoneticPr fontId="16" type="noConversion"/>
  </si>
  <si>
    <t>芯睿精密</t>
    <phoneticPr fontId="16" type="noConversion"/>
  </si>
  <si>
    <t>AWD/C-201</t>
    <phoneticPr fontId="16" type="noConversion"/>
  </si>
  <si>
    <t>DACPPBB59</t>
    <phoneticPr fontId="16" type="noConversion"/>
  </si>
  <si>
    <t>伊欧陆</t>
    <phoneticPr fontId="16" type="noConversion"/>
  </si>
  <si>
    <t>F1</t>
    <phoneticPr fontId="16" type="noConversion"/>
  </si>
  <si>
    <t>自研KGD+测试机</t>
    <phoneticPr fontId="16" type="noConversion"/>
  </si>
  <si>
    <t>DAKGDBB51</t>
    <phoneticPr fontId="16" type="noConversion"/>
  </si>
  <si>
    <t>自研</t>
    <phoneticPr fontId="16" type="noConversion"/>
  </si>
  <si>
    <t>CLT08020</t>
    <phoneticPr fontId="16" type="noConversion"/>
  </si>
  <si>
    <t>Poly oxidation（炉管-poly氧化）</t>
    <phoneticPr fontId="16" type="noConversion"/>
  </si>
  <si>
    <t>DDYOXBA02</t>
    <phoneticPr fontId="16" type="noConversion"/>
  </si>
  <si>
    <t>TEL</t>
    <phoneticPr fontId="16" type="noConversion"/>
  </si>
  <si>
    <t>ALPHA-8SEI</t>
    <phoneticPr fontId="16" type="noConversion"/>
  </si>
  <si>
    <t>BPTEOS Reflow（炉管-回流）</t>
    <phoneticPr fontId="16" type="noConversion"/>
  </si>
  <si>
    <t>DDBFWBA02</t>
    <phoneticPr fontId="16" type="noConversion"/>
  </si>
  <si>
    <t>Alloy（炉管-合金）</t>
    <phoneticPr fontId="16" type="noConversion"/>
  </si>
  <si>
    <t>DDALYBA51</t>
    <phoneticPr fontId="16" type="noConversion"/>
  </si>
  <si>
    <t>DDLTABA55</t>
    <phoneticPr fontId="16" type="noConversion"/>
  </si>
  <si>
    <t>华卓精科</t>
    <phoneticPr fontId="16" type="noConversion"/>
  </si>
  <si>
    <t>SCLA-150</t>
    <phoneticPr fontId="16" type="noConversion"/>
  </si>
  <si>
    <t>Tropel</t>
    <phoneticPr fontId="16" type="noConversion"/>
  </si>
  <si>
    <t>DJLIFBA01</t>
    <phoneticPr fontId="16" type="noConversion"/>
  </si>
  <si>
    <t>Corning</t>
    <phoneticPr fontId="16" type="noConversion"/>
  </si>
  <si>
    <t>Ultrasort Ⅱ</t>
    <phoneticPr fontId="16" type="noConversion"/>
  </si>
  <si>
    <t>AFM</t>
    <phoneticPr fontId="16" type="noConversion"/>
  </si>
  <si>
    <t>DXRGTBA01</t>
    <phoneticPr fontId="16" type="noConversion"/>
  </si>
  <si>
    <t>Parker</t>
    <phoneticPr fontId="16" type="noConversion"/>
  </si>
  <si>
    <t>NX-WAFER</t>
    <phoneticPr fontId="16" type="noConversion"/>
  </si>
  <si>
    <t>FTIR</t>
    <phoneticPr fontId="16" type="noConversion"/>
  </si>
  <si>
    <t>DXFTIBA01</t>
    <phoneticPr fontId="16" type="noConversion"/>
  </si>
  <si>
    <t>Semilab</t>
    <phoneticPr fontId="16" type="noConversion"/>
  </si>
  <si>
    <t>EIR 2300</t>
    <phoneticPr fontId="16" type="noConversion"/>
  </si>
  <si>
    <t>DXFTIBA02</t>
    <phoneticPr fontId="16" type="noConversion"/>
  </si>
  <si>
    <t>外延RCA清洗</t>
    <phoneticPr fontId="16" type="noConversion"/>
  </si>
  <si>
    <t>DXRCABA01</t>
    <phoneticPr fontId="16" type="noConversion"/>
  </si>
  <si>
    <t>上海至纯</t>
    <phoneticPr fontId="16" type="noConversion"/>
  </si>
  <si>
    <t>B200C</t>
    <phoneticPr fontId="16" type="noConversion"/>
  </si>
  <si>
    <t>Mark Dry Etch（SPTS 刻蚀机）</t>
    <phoneticPr fontId="16" type="noConversion"/>
  </si>
  <si>
    <t>SPTS</t>
    <phoneticPr fontId="16" type="noConversion"/>
  </si>
  <si>
    <t>SPTS_ fxp</t>
    <phoneticPr fontId="16" type="noConversion"/>
  </si>
  <si>
    <t>Laser Mark（激光打标）</t>
    <phoneticPr fontId="16" type="noConversion"/>
  </si>
  <si>
    <t>DDLMKBA01</t>
    <phoneticPr fontId="16" type="noConversion"/>
  </si>
  <si>
    <t>成都莱普</t>
    <phoneticPr fontId="16" type="noConversion"/>
  </si>
  <si>
    <t>WLP30P-12MS</t>
    <phoneticPr fontId="16" type="noConversion"/>
  </si>
  <si>
    <t>Descum（前道低速去胶机）</t>
    <phoneticPr fontId="16" type="noConversion"/>
  </si>
  <si>
    <t>DEDESBA01</t>
    <phoneticPr fontId="16" type="noConversion"/>
  </si>
  <si>
    <t>Sino-Plasma 1000</t>
    <phoneticPr fontId="16" type="noConversion"/>
  </si>
  <si>
    <t>FE-PR Bake（前道PR烤箱）</t>
    <phoneticPr fontId="16" type="noConversion"/>
  </si>
  <si>
    <t>DEBAKBA02</t>
    <phoneticPr fontId="16" type="noConversion"/>
  </si>
  <si>
    <t>志圣</t>
    <phoneticPr fontId="16" type="noConversion"/>
  </si>
  <si>
    <t>QMOL-1S</t>
    <phoneticPr fontId="16" type="noConversion"/>
  </si>
  <si>
    <t>49%HF/BOE（浓HF）</t>
    <phoneticPr fontId="16" type="noConversion"/>
  </si>
  <si>
    <t>DWBOEBA01</t>
    <phoneticPr fontId="16" type="noConversion"/>
  </si>
  <si>
    <t>B200</t>
    <phoneticPr fontId="16" type="noConversion"/>
  </si>
  <si>
    <t>手动测厚仪</t>
    <phoneticPr fontId="16" type="noConversion"/>
  </si>
  <si>
    <t>DGTTVBA51</t>
    <phoneticPr fontId="16" type="noConversion"/>
  </si>
  <si>
    <t>允哲</t>
    <phoneticPr fontId="16" type="noConversion"/>
  </si>
  <si>
    <t>front metal sputter</t>
    <phoneticPr fontId="16" type="noConversion"/>
  </si>
  <si>
    <t>DTFMSBA51</t>
    <phoneticPr fontId="16" type="noConversion"/>
  </si>
  <si>
    <t>北方华创</t>
    <phoneticPr fontId="16" type="noConversion"/>
  </si>
  <si>
    <t>Polaris A620</t>
    <phoneticPr fontId="16" type="noConversion"/>
  </si>
  <si>
    <t>钨CVD</t>
    <phoneticPr fontId="16" type="noConversion"/>
  </si>
  <si>
    <t>DTWCVBA51</t>
    <phoneticPr fontId="16" type="noConversion"/>
  </si>
  <si>
    <t>Sino-Plasma 8000 WCVD</t>
    <phoneticPr fontId="16" type="noConversion"/>
  </si>
  <si>
    <t>颗粒仪</t>
    <phoneticPr fontId="16" type="noConversion"/>
  </si>
  <si>
    <t>DYPTCBA51</t>
    <phoneticPr fontId="16" type="noConversion"/>
  </si>
  <si>
    <t>中科飞测</t>
    <phoneticPr fontId="16" type="noConversion"/>
  </si>
  <si>
    <t>Canna 600</t>
    <phoneticPr fontId="16" type="noConversion"/>
  </si>
  <si>
    <t>XRF</t>
    <phoneticPr fontId="16" type="noConversion"/>
  </si>
  <si>
    <t>DYXRFBA01</t>
    <phoneticPr fontId="16" type="noConversion"/>
  </si>
  <si>
    <t>日本理学</t>
    <phoneticPr fontId="16" type="noConversion"/>
  </si>
  <si>
    <t>WDA 3650</t>
    <phoneticPr fontId="16" type="noConversion"/>
  </si>
  <si>
    <t>缺陷检测仪</t>
    <phoneticPr fontId="16" type="noConversion"/>
  </si>
  <si>
    <t>DJDSCBA01</t>
    <phoneticPr fontId="16" type="noConversion"/>
  </si>
  <si>
    <t>KLA</t>
    <phoneticPr fontId="16" type="noConversion"/>
  </si>
  <si>
    <t>Candela8520</t>
    <phoneticPr fontId="16" type="noConversion"/>
  </si>
  <si>
    <t>DJDSCBA02</t>
    <phoneticPr fontId="16" type="noConversion"/>
  </si>
  <si>
    <t>电阻率仪（自动）</t>
    <phoneticPr fontId="16" type="noConversion"/>
  </si>
  <si>
    <t>DJRSTBA01</t>
    <phoneticPr fontId="16" type="noConversion"/>
  </si>
  <si>
    <t>Napson</t>
    <phoneticPr fontId="16" type="noConversion"/>
  </si>
  <si>
    <t>NC-80MAP-R</t>
    <phoneticPr fontId="16" type="noConversion"/>
  </si>
  <si>
    <t>原子力显微镜（手动）</t>
    <phoneticPr fontId="16" type="noConversion"/>
  </si>
  <si>
    <t>DJAFMBA01</t>
    <phoneticPr fontId="16" type="noConversion"/>
  </si>
  <si>
    <t>打标机</t>
    <phoneticPr fontId="16" type="noConversion"/>
  </si>
  <si>
    <t>DJLMKBA01</t>
    <phoneticPr fontId="16" type="noConversion"/>
  </si>
  <si>
    <t>大族激光</t>
    <phoneticPr fontId="16" type="noConversion"/>
  </si>
  <si>
    <t>WM-N3100P</t>
    <phoneticPr fontId="16" type="noConversion"/>
  </si>
  <si>
    <t>晶锭翻转模块</t>
    <phoneticPr fontId="16" type="noConversion"/>
  </si>
  <si>
    <t>DJFLPBA01</t>
    <phoneticPr fontId="16" type="noConversion"/>
  </si>
  <si>
    <t>HSET-S-TF201</t>
    <phoneticPr fontId="16" type="noConversion"/>
  </si>
  <si>
    <t>DJFLPBA02</t>
    <phoneticPr fontId="16" type="noConversion"/>
  </si>
  <si>
    <t>晶锭超声清洗机</t>
    <phoneticPr fontId="16" type="noConversion"/>
  </si>
  <si>
    <t>DJRCLBA01</t>
    <phoneticPr fontId="16" type="noConversion"/>
  </si>
  <si>
    <t>XRD</t>
    <phoneticPr fontId="16" type="noConversion"/>
  </si>
  <si>
    <t>DJXRDBA01</t>
    <phoneticPr fontId="16" type="noConversion"/>
  </si>
  <si>
    <t>丹东新东方</t>
    <phoneticPr fontId="16" type="noConversion"/>
  </si>
  <si>
    <t>DXL-A1018</t>
    <phoneticPr fontId="16" type="noConversion"/>
  </si>
  <si>
    <t>单片清洗机</t>
    <phoneticPr fontId="16" type="noConversion"/>
  </si>
  <si>
    <t>DJSCRBA03</t>
    <phoneticPr fontId="16" type="noConversion"/>
  </si>
  <si>
    <t>华海清科</t>
    <phoneticPr fontId="16" type="noConversion"/>
  </si>
  <si>
    <t>单片刷片机</t>
    <phoneticPr fontId="16" type="noConversion"/>
  </si>
  <si>
    <t>DJSCRBA01</t>
    <phoneticPr fontId="16" type="noConversion"/>
  </si>
  <si>
    <t>江苏芯梦</t>
    <phoneticPr fontId="16" type="noConversion"/>
  </si>
  <si>
    <t>DJSCRBA02</t>
    <phoneticPr fontId="16" type="noConversion"/>
  </si>
  <si>
    <t>大视野显微镜</t>
    <phoneticPr fontId="16" type="noConversion"/>
  </si>
  <si>
    <t>DJOMIBB01</t>
    <phoneticPr fontId="16" type="noConversion"/>
  </si>
  <si>
    <t>南京谦视</t>
    <phoneticPr fontId="16" type="noConversion"/>
  </si>
  <si>
    <t>LFM-SICI</t>
    <phoneticPr fontId="16" type="noConversion"/>
  </si>
  <si>
    <t>KOH腐蚀炉</t>
    <phoneticPr fontId="16" type="noConversion"/>
  </si>
  <si>
    <t>DJKOHBA01</t>
    <phoneticPr fontId="16" type="noConversion"/>
  </si>
  <si>
    <t>山东晶升</t>
    <phoneticPr fontId="16" type="noConversion"/>
  </si>
  <si>
    <t>KOH-250</t>
    <phoneticPr fontId="16" type="noConversion"/>
  </si>
  <si>
    <t>晶片超声清洗机（千级）</t>
    <phoneticPr fontId="16" type="noConversion"/>
  </si>
  <si>
    <t>DJWCLBA02</t>
    <phoneticPr fontId="16" type="noConversion"/>
  </si>
  <si>
    <t>去蜡清洗机（细）</t>
    <phoneticPr fontId="16" type="noConversion"/>
  </si>
  <si>
    <t>DJDWCBA02</t>
    <phoneticPr fontId="16" type="noConversion"/>
  </si>
  <si>
    <t>晶片超声清洗机</t>
    <phoneticPr fontId="16" type="noConversion"/>
  </si>
  <si>
    <t>DJWCLBA01</t>
    <phoneticPr fontId="16" type="noConversion"/>
  </si>
  <si>
    <t>去蜡清洗机</t>
    <phoneticPr fontId="16" type="noConversion"/>
  </si>
  <si>
    <t>DJDWCBA01</t>
    <phoneticPr fontId="16" type="noConversion"/>
  </si>
  <si>
    <t>衬底RCA清洗</t>
    <phoneticPr fontId="16" type="noConversion"/>
  </si>
  <si>
    <t>DJRCABA01</t>
    <phoneticPr fontId="16" type="noConversion"/>
  </si>
  <si>
    <t>激光烧蚀划片机</t>
    <phoneticPr fontId="16" type="noConversion"/>
  </si>
  <si>
    <t>DJLSSBA01</t>
    <phoneticPr fontId="16" type="noConversion"/>
  </si>
  <si>
    <t>深圳大族</t>
    <phoneticPr fontId="16" type="noConversion"/>
  </si>
  <si>
    <t>HSET-S-LS6301</t>
    <phoneticPr fontId="16" type="noConversion"/>
  </si>
  <si>
    <t>DJLSSBA02</t>
    <phoneticPr fontId="16" type="noConversion"/>
  </si>
  <si>
    <t>DJLSSBA03</t>
    <phoneticPr fontId="16" type="noConversion"/>
  </si>
  <si>
    <t>DJLSSBA04</t>
    <phoneticPr fontId="16" type="noConversion"/>
  </si>
  <si>
    <t>DJLSSBA05</t>
    <phoneticPr fontId="16" type="noConversion"/>
  </si>
  <si>
    <t>DJLSSBA06</t>
    <phoneticPr fontId="16" type="noConversion"/>
  </si>
  <si>
    <t>晶片分离机</t>
    <phoneticPr fontId="16" type="noConversion"/>
  </si>
  <si>
    <t>DJWSPBA01</t>
    <phoneticPr fontId="16" type="noConversion"/>
  </si>
  <si>
    <t>苏州华煜</t>
    <phoneticPr fontId="16" type="noConversion"/>
  </si>
  <si>
    <t>MTS-ALU-02</t>
    <phoneticPr fontId="16" type="noConversion"/>
  </si>
  <si>
    <t>几何参数量测-FRT</t>
    <phoneticPr fontId="16" type="noConversion"/>
  </si>
  <si>
    <t>DJTTVBA01</t>
    <phoneticPr fontId="16" type="noConversion"/>
  </si>
  <si>
    <t>苏州康钛</t>
    <phoneticPr fontId="16" type="noConversion"/>
  </si>
  <si>
    <t>MicroProf 300MHU</t>
    <phoneticPr fontId="16" type="noConversion"/>
  </si>
  <si>
    <t>晶锭减薄机</t>
    <phoneticPr fontId="16" type="noConversion"/>
  </si>
  <si>
    <t>DJRBGBA01</t>
    <phoneticPr fontId="16" type="noConversion"/>
  </si>
  <si>
    <t>浙江晶盛</t>
    <phoneticPr fontId="16" type="noConversion"/>
  </si>
  <si>
    <t>IG8DE-ZJS</t>
    <phoneticPr fontId="16" type="noConversion"/>
  </si>
  <si>
    <t>晶片减薄机</t>
    <phoneticPr fontId="16" type="noConversion"/>
  </si>
  <si>
    <t>DJWBGBA01</t>
    <phoneticPr fontId="16" type="noConversion"/>
  </si>
  <si>
    <t>WG8DE-ZJS</t>
    <phoneticPr fontId="16" type="noConversion"/>
  </si>
  <si>
    <t>贴片机</t>
    <phoneticPr fontId="16" type="noConversion"/>
  </si>
  <si>
    <t>DJPATBA01</t>
    <phoneticPr fontId="16" type="noConversion"/>
  </si>
  <si>
    <t>WPL8-ZJS</t>
    <phoneticPr fontId="16" type="noConversion"/>
  </si>
  <si>
    <t>DJPATBA02</t>
    <phoneticPr fontId="16" type="noConversion"/>
  </si>
  <si>
    <t>CMP(BATCH)-粗</t>
    <phoneticPr fontId="16" type="noConversion"/>
  </si>
  <si>
    <t>DJCMPBA01</t>
    <phoneticPr fontId="16" type="noConversion"/>
  </si>
  <si>
    <t>CMPC50GCS-ZJS</t>
    <phoneticPr fontId="16" type="noConversion"/>
  </si>
  <si>
    <t>DJCMPBA02</t>
    <phoneticPr fontId="16" type="noConversion"/>
  </si>
  <si>
    <t>CMP(BATCH)-细</t>
    <phoneticPr fontId="16" type="noConversion"/>
  </si>
  <si>
    <t>DJCMPBA03</t>
    <phoneticPr fontId="16" type="noConversion"/>
  </si>
  <si>
    <t>卸片机</t>
    <phoneticPr fontId="16" type="noConversion"/>
  </si>
  <si>
    <t>DJSORBA01</t>
    <phoneticPr fontId="16" type="noConversion"/>
  </si>
  <si>
    <t>ADM8S-ZJS</t>
    <phoneticPr fontId="16" type="noConversion"/>
  </si>
  <si>
    <t>DJSORBA02</t>
    <phoneticPr fontId="16" type="noConversion"/>
  </si>
  <si>
    <t>DJRBGBA02</t>
    <phoneticPr fontId="16" type="noConversion"/>
  </si>
  <si>
    <t>DJWBGBA02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</si>
</sst>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);[Red]\(0.00\)"/>
  </numFmts>
  <fonts count="23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0"/>
      <color theme="1"/>
      <name val="等线"/>
      <family val="3"/>
      <charset val="134"/>
    </font>
    <font>
      <sz val="9"/>
      <name val="宋体"/>
      <family val="3"/>
      <charset val="134"/>
    </font>
    <font>
      <b/>
      <sz val="11"/>
      <color theme="1"/>
      <name val="等线"/>
      <family val="2"/>
      <scheme val="minor"/>
    </font>
    <font>
      <b/>
      <sz val="11"/>
      <color indexed="8"/>
      <name val="黑体"/>
      <family val="3"/>
      <charset val="134"/>
    </font>
    <font>
      <sz val="9"/>
      <name val="等线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2065187536243"/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145481734672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4" fillId="0" borderId="0"/>
    <xf numFmtId="0" fontId="15" fillId="0" borderId="0">
      <alignment vertical="center"/>
    </xf>
    <xf numFmtId="0" fontId="14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2" fillId="0" borderId="0"/>
    <xf numFmtId="0" fontId="1" fillId="0" borderId="0"/>
  </cellStyleXfs>
  <cellXfs count="10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readingOrder="1"/>
    </xf>
    <xf numFmtId="0" fontId="6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readingOrder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5" applyFont="1" applyFill="1" applyBorder="1" applyAlignment="1">
      <alignment horizontal="center" vertical="center"/>
    </xf>
    <xf numFmtId="0" fontId="8" fillId="2" borderId="1" xfId="5" applyFont="1" applyFill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14" fontId="8" fillId="0" borderId="1" xfId="1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10" fillId="0" borderId="2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11" fillId="4" borderId="1" xfId="4" applyFont="1" applyFill="1" applyBorder="1" applyAlignment="1">
      <alignment horizontal="center" vertical="center" wrapText="1" readingOrder="1"/>
    </xf>
    <xf numFmtId="43" fontId="3" fillId="0" borderId="1" xfId="4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5" applyFont="1" applyFill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14" fontId="7" fillId="7" borderId="3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/>
    </xf>
    <xf numFmtId="14" fontId="7" fillId="7" borderId="5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1" xfId="5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4" fontId="10" fillId="0" borderId="1" xfId="2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4" fontId="8" fillId="6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8" borderId="6" xfId="0" applyFont="1" applyFill="1" applyBorder="1"/>
    <xf numFmtId="0" fontId="17" fillId="6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 vertical="center" readingOrder="1"/>
    </xf>
    <xf numFmtId="0" fontId="8" fillId="0" borderId="1" xfId="0" applyFont="1" applyBorder="1" applyAlignment="1">
      <alignment horizontal="left" vertical="center" readingOrder="1"/>
    </xf>
    <xf numFmtId="0" fontId="1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1"/>
    </xf>
    <xf numFmtId="0" fontId="3" fillId="0" borderId="0" xfId="7" applyFont="1" applyAlignment="1">
      <alignment vertical="center"/>
    </xf>
    <xf numFmtId="0" fontId="20" fillId="0" borderId="1" xfId="7" applyFont="1" applyBorder="1" applyAlignment="1">
      <alignment horizontal="center" vertical="center"/>
    </xf>
    <xf numFmtId="0" fontId="20" fillId="0" borderId="1" xfId="7" applyFont="1" applyBorder="1" applyAlignment="1">
      <alignment horizontal="left" vertical="center"/>
    </xf>
    <xf numFmtId="0" fontId="20" fillId="0" borderId="1" xfId="7" applyFont="1" applyBorder="1" applyAlignment="1">
      <alignment horizontal="center" vertical="center" wrapText="1"/>
    </xf>
    <xf numFmtId="0" fontId="20" fillId="9" borderId="1" xfId="7" applyFont="1" applyFill="1" applyBorder="1" applyAlignment="1">
      <alignment horizontal="center" vertical="center" wrapText="1"/>
    </xf>
    <xf numFmtId="0" fontId="21" fillId="10" borderId="1" xfId="7" applyFont="1" applyFill="1" applyBorder="1" applyAlignment="1">
      <alignment horizontal="center" vertical="center" wrapText="1"/>
    </xf>
    <xf numFmtId="0" fontId="20" fillId="10" borderId="1" xfId="7" applyFont="1" applyFill="1" applyBorder="1" applyAlignment="1">
      <alignment horizontal="center" vertical="center" wrapText="1"/>
    </xf>
    <xf numFmtId="0" fontId="20" fillId="0" borderId="7" xfId="7" applyFont="1" applyBorder="1" applyAlignment="1">
      <alignment horizontal="center" vertical="center"/>
    </xf>
    <xf numFmtId="0" fontId="3" fillId="0" borderId="1" xfId="7" applyFont="1" applyBorder="1" applyAlignment="1">
      <alignment vertical="center"/>
    </xf>
    <xf numFmtId="0" fontId="3" fillId="0" borderId="3" xfId="7" applyFont="1" applyBorder="1" applyAlignment="1">
      <alignment vertical="center"/>
    </xf>
    <xf numFmtId="0" fontId="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left" vertical="center"/>
    </xf>
    <xf numFmtId="0" fontId="3" fillId="0" borderId="1" xfId="7" applyFont="1" applyBorder="1" applyAlignment="1">
      <alignment horizontal="left" vertical="center"/>
    </xf>
    <xf numFmtId="0" fontId="3" fillId="0" borderId="7" xfId="7" applyFont="1" applyBorder="1" applyAlignment="1">
      <alignment vertical="center"/>
    </xf>
    <xf numFmtId="0" fontId="3" fillId="0" borderId="0" xfId="7" applyFont="1" applyAlignment="1">
      <alignment horizontal="center" vertical="center"/>
    </xf>
    <xf numFmtId="0" fontId="1" fillId="0" borderId="0" xfId="7" applyAlignment="1">
      <alignment horizontal="left"/>
    </xf>
    <xf numFmtId="0" fontId="3" fillId="0" borderId="0" xfId="7" applyFont="1" applyAlignment="1">
      <alignment horizontal="left" vertical="center"/>
    </xf>
    <xf numFmtId="0" fontId="1" fillId="0" borderId="0" xfId="7" applyAlignment="1">
      <alignment horizontal="left" vertical="center"/>
    </xf>
    <xf numFmtId="0" fontId="5" fillId="3" borderId="7" xfId="0" applyFont="1" applyFill="1" applyBorder="1" applyAlignment="1">
      <alignment horizontal="center" vertical="center" readingOrder="1"/>
    </xf>
    <xf numFmtId="0" fontId="7" fillId="2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8">
    <cellStyle name="常规" xfId="0" builtinId="0"/>
    <cellStyle name="常规 2" xfId="6" xr:uid="{493865CF-6AE6-4A76-9431-575E5D425A5B}"/>
    <cellStyle name="常规 3" xfId="5" xr:uid="{00000000-0005-0000-0000-000033000000}"/>
    <cellStyle name="常规 3 2" xfId="3" xr:uid="{00000000-0005-0000-0000-000003000000}"/>
    <cellStyle name="常规 4" xfId="2" xr:uid="{00000000-0005-0000-0000-000002000000}"/>
    <cellStyle name="常规 5" xfId="1" xr:uid="{00000000-0005-0000-0000-000001000000}"/>
    <cellStyle name="常规 6" xfId="7" xr:uid="{5E30ADC1-403D-4A4A-9F25-5EE12F6016AF}"/>
    <cellStyle name="千位分隔" xfId="4" builtinId="3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26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</a:t>
            </a:r>
            <a:r>
              <a:rPr lang="zh-CN"/>
              <a:t>年设备淘汰计划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2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Sheet4!$H$2</c:f>
              <c:strCache>
                <c:ptCount val="1"/>
                <c:pt idx="0">
                  <c:v>淘汰数量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Sheet4!$G$3:$G$5</c:f>
              <c:strCache>
                <c:ptCount val="3"/>
                <c:pt idx="0">
                  <c:v>26年Q2</c:v>
                </c:pt>
                <c:pt idx="1">
                  <c:v>26年Q3</c:v>
                </c:pt>
                <c:pt idx="2">
                  <c:v>26年Q4</c:v>
                </c:pt>
              </c:strCache>
            </c:strRef>
          </c:cat>
          <c:val>
            <c:numRef>
              <c:f>Sheet4!$H$3:$H$5</c:f>
              <c:numCache>
                <c:formatCode>General</c:formatCode>
                <c:ptCount val="3"/>
                <c:pt idx="0">
                  <c:v>61</c:v>
                </c:pt>
                <c:pt idx="1">
                  <c:v>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F-4F78-A5B6-7E86A29708E5}"/>
            </c:ext>
          </c:extLst>
        </c:ser>
        <c:ser>
          <c:idx val="1"/>
          <c:order val="1"/>
          <c:tx>
            <c:strRef>
              <c:f>Sheet4!$I$2</c:f>
              <c:strCache>
                <c:ptCount val="1"/>
                <c:pt idx="0">
                  <c:v>已淘汰数量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zh-CN"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Sheet4!$G$3:$G$5</c:f>
              <c:strCache>
                <c:ptCount val="3"/>
                <c:pt idx="0">
                  <c:v>26年Q2</c:v>
                </c:pt>
                <c:pt idx="1">
                  <c:v>26年Q3</c:v>
                </c:pt>
                <c:pt idx="2">
                  <c:v>26年Q4</c:v>
                </c:pt>
              </c:strCache>
            </c:strRef>
          </c:cat>
          <c:val>
            <c:numRef>
              <c:f>Sheet4!$I$3:$I$5</c:f>
              <c:numCache>
                <c:formatCode>General</c:formatCode>
                <c:ptCount val="3"/>
                <c:pt idx="0">
                  <c:v>32</c:v>
                </c:pt>
                <c:pt idx="1">
                  <c:v>39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F-4F78-A5B6-7E86A29708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8351472"/>
        <c:axId val="108351952"/>
      </c:barChart>
      <c:catAx>
        <c:axId val="10835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5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8351952"/>
        <c:crosses val="autoZero"/>
        <c:auto val="1"/>
        <c:lblAlgn val="ctr"/>
        <c:lblOffset val="100"/>
        <c:noMultiLvlLbl val="0"/>
      </c:catAx>
      <c:valAx>
        <c:axId val="10835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5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83514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zh-CN" sz="105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05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050"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6</xdr:row>
      <xdr:rowOff>19050</xdr:rowOff>
    </xdr:from>
    <xdr:to>
      <xdr:col>19</xdr:col>
      <xdr:colOff>144780</xdr:colOff>
      <xdr:row>23</xdr:row>
      <xdr:rowOff>114300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焦威jiaowei" refreshedDate="46095.454808217597" createdVersion="8" refreshedVersion="8" minRefreshableVersion="3" recordCount="93" xr:uid="{00000000-000A-0000-FFFF-FFFF00000000}">
  <cacheSource type="worksheet">
    <worksheetSource ref="A1:M53" sheet="设备"/>
  </cacheSource>
  <cacheFields count="16">
    <cacheField name="序号" numFmtId="0">
      <sharedItems containsSemiMixedTypes="0" containsNonDate="0" containsString="0"/>
    </cacheField>
    <cacheField name="模组" numFmtId="0">
      <sharedItems count="8">
        <s v="FUR"/>
        <s v="IMP"/>
        <s v="TF"/>
        <s v="ET"/>
        <s v="PH"/>
        <s v="AT"/>
        <s v="TD"/>
        <s v="无"/>
      </sharedItems>
    </cacheField>
    <cacheField name="名称" numFmtId="0">
      <sharedItems containsSemiMixedTypes="0" containsNonDate="0" containsString="0"/>
    </cacheField>
    <cacheField name="设备ID" numFmtId="0">
      <sharedItems containsSemiMixedTypes="0" containsNonDate="0" containsString="0"/>
    </cacheField>
    <cacheField name="Vendor" numFmtId="0">
      <sharedItems containsSemiMixedTypes="0" containsNonDate="0" containsString="0"/>
    </cacheField>
    <cacheField name="Tool type" numFmtId="0">
      <sharedItems containsSemiMixedTypes="0" containsNonDate="0" containsString="0"/>
    </cacheField>
    <cacheField name="机龄" numFmtId="0">
      <sharedItems containsSemiMixedTypes="0" containsNonDate="0" containsString="0"/>
    </cacheField>
    <cacheField name="当前状态" numFmtId="0">
      <sharedItems containsSemiMixedTypes="0" containsNonDate="0" containsString="0"/>
    </cacheField>
    <cacheField name="淘汰原因" numFmtId="0">
      <sharedItems containsSemiMixedTypes="0" containsNonDate="0" containsString="0"/>
    </cacheField>
    <cacheField name="淘汰替换计划" numFmtId="0">
      <sharedItems containsSemiMixedTypes="0" containsNonDate="0" containsString="0"/>
    </cacheField>
    <cacheField name="计划淘汰时间" numFmtId="0">
      <sharedItems containsSemiMixedTypes="0" containsNonDate="0" containsString="0"/>
    </cacheField>
    <cacheField name="替补设备预算Capex_x000a_(万元)" numFmtId="0">
      <sharedItems containsSemiMixedTypes="0" containsNonDate="0" containsString="0"/>
    </cacheField>
    <cacheField name="替补设备来源_x000a_(在途设备、XX工厂补充、新购设备）" numFmtId="0">
      <sharedItems count="3">
        <s v="在途设备"/>
        <s v="XX工厂补充"/>
        <s v="厂内现有资源验证或不需补充"/>
      </sharedItems>
    </cacheField>
    <cacheField name="替补设备需求到货时间" numFmtId="0">
      <sharedItems containsSemiMixedTypes="0" containsNonDate="0" containsString="0"/>
    </cacheField>
    <cacheField name="替补设备需求RLS时间" numFmtId="0">
      <sharedItems containsSemiMixedTypes="0" containsNonDate="0" containsString="0"/>
    </cacheField>
    <cacheField name="淘汰设备残值_x000a_（财经补充）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焦威jiaowei" refreshedDate="46095.469480555599" createdVersion="8" refreshedVersion="8" minRefreshableVersion="3" recordCount="93" xr:uid="{00000000-000A-0000-FFFF-FFFF01000000}">
  <cacheSource type="worksheet">
    <worksheetSource ref="M1:M53" sheet="设备"/>
  </cacheSource>
  <cacheFields count="1">
    <cacheField name="淘汰时段" numFmtId="0">
      <sharedItems count="3">
        <s v="26年Q4"/>
        <s v="26年Q2"/>
        <s v="26年Q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焦威jiaowei" refreshedDate="46097.4232311343" createdVersion="8" refreshedVersion="8" minRefreshableVersion="3" recordCount="93" xr:uid="{00000000-000A-0000-FFFF-FFFF02000000}">
  <cacheSource type="worksheet">
    <worksheetSource ref="A1:M53" sheet="设备"/>
  </cacheSource>
  <cacheFields count="18">
    <cacheField name="序号" numFmtId="0">
      <sharedItems containsSemiMixedTypes="0" containsNonDate="0" containsString="0"/>
    </cacheField>
    <cacheField name="模组" numFmtId="0">
      <sharedItems count="9">
        <s v="FUR"/>
        <s v="IMP"/>
        <s v="TF"/>
        <s v="ET"/>
        <s v="PH"/>
        <s v="AT"/>
        <s v="其他"/>
        <s v="TD" u="1"/>
        <s v="无" u="1"/>
      </sharedItems>
    </cacheField>
    <cacheField name="名称" numFmtId="0">
      <sharedItems containsSemiMixedTypes="0" containsNonDate="0" containsString="0"/>
    </cacheField>
    <cacheField name="设备ID" numFmtId="0">
      <sharedItems containsSemiMixedTypes="0" containsNonDate="0" containsString="0"/>
    </cacheField>
    <cacheField name="Vendor" numFmtId="0">
      <sharedItems containsSemiMixedTypes="0" containsNonDate="0" containsString="0"/>
    </cacheField>
    <cacheField name="Tool type" numFmtId="0">
      <sharedItems containsSemiMixedTypes="0" containsNonDate="0" containsString="0"/>
    </cacheField>
    <cacheField name="机龄" numFmtId="0">
      <sharedItems containsSemiMixedTypes="0" containsNonDate="0" containsString="0"/>
    </cacheField>
    <cacheField name="当前状态" numFmtId="0">
      <sharedItems containsSemiMixedTypes="0" containsNonDate="0" containsString="0"/>
    </cacheField>
    <cacheField name="淘汰原因" numFmtId="0">
      <sharedItems containsSemiMixedTypes="0" containsNonDate="0" containsString="0"/>
    </cacheField>
    <cacheField name="淘汰替换计划" numFmtId="0">
      <sharedItems containsSemiMixedTypes="0" containsNonDate="0" containsString="0"/>
    </cacheField>
    <cacheField name="淘汰时段" numFmtId="0">
      <sharedItems containsSemiMixedTypes="0" containsNonDate="0" containsString="0"/>
    </cacheField>
    <cacheField name="计划淘汰时间" numFmtId="0">
      <sharedItems containsSemiMixedTypes="0" containsNonDate="0" containsString="0"/>
    </cacheField>
    <cacheField name="替补设备预算Capex_x000a_(万元)" numFmtId="0">
      <sharedItems containsSemiMixedTypes="0" containsNonDate="0" containsString="0"/>
    </cacheField>
    <cacheField name="替补设备来源_x000a_(在途设备、XX工厂补充、新购设备）" numFmtId="0">
      <sharedItems count="3">
        <s v="在途设备"/>
        <s v="XX工厂补充"/>
        <s v="厂内现有资源验证或不需补充"/>
      </sharedItems>
    </cacheField>
    <cacheField name="替补设备需求到货时间" numFmtId="0">
      <sharedItems containsSemiMixedTypes="0" containsNonDate="0" containsString="0"/>
    </cacheField>
    <cacheField name="替补设备需求RLS时间" numFmtId="0">
      <sharedItems containsSemiMixedTypes="0" containsNonDate="0" containsString="0"/>
    </cacheField>
    <cacheField name="设备账面价值_x000a_（元，取2月期末）" numFmtId="176">
      <sharedItems containsSemiMixedTypes="0" containsNonDate="0" containsString="0"/>
    </cacheField>
    <cacheField name="资产编码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n v="1"/>
    <x v="0"/>
    <s v="卧式炉管"/>
    <s v="AEAGDCUR01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2"/>
    <x v="0"/>
    <s v="卧式炉管"/>
    <s v="AEAGDCUR02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3"/>
    <x v="0"/>
    <s v="卧式炉管"/>
    <s v="AEAGDNIT03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4"/>
    <x v="0"/>
    <s v="卧式炉管"/>
    <s v="AEAGDOXA02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5"/>
    <x v="0"/>
    <s v="卧式炉管"/>
    <s v="AEAGDPOX01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6"/>
    <x v="0"/>
    <s v="卧式炉管"/>
    <s v="AEASDALY01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7"/>
    <x v="0"/>
    <s v="卧式炉管"/>
    <s v="AEASDALY02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8"/>
    <x v="0"/>
    <s v="卧式炉管"/>
    <s v="AEASDCMV02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9"/>
    <x v="0"/>
    <s v="卧式炉管"/>
    <s v="AEASDDPL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3台，满足产能14K，待新购1台满足FAB1 15K产能，旧设备待淘汰"/>
    <d v="2026-12-30T00:00:00"/>
    <n v="500"/>
    <x v="1"/>
    <d v="2026-09-30T00:00:00"/>
    <d v="2027-08-30T00:00:00"/>
    <m/>
  </r>
  <r>
    <n v="10"/>
    <x v="0"/>
    <s v="卧式炉管"/>
    <s v="AEASDDPL02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11"/>
    <x v="0"/>
    <s v="卧式炉管"/>
    <s v="AEASDDPL03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d v="2026-12-30T00:00:00"/>
    <n v="0"/>
    <x v="0"/>
    <d v="2026-09-30T00:00:00"/>
    <d v="2027-08-30T00:00:00"/>
    <m/>
  </r>
  <r>
    <n v="12"/>
    <x v="0"/>
    <s v="卧式炉管"/>
    <s v="AEASDDPL04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d v="2026-12-30T00:00:00"/>
    <n v="0"/>
    <x v="0"/>
    <d v="2026-09-30T00:00:00"/>
    <d v="2027-08-30T00:00:00"/>
    <m/>
  </r>
  <r>
    <n v="13"/>
    <x v="0"/>
    <s v="卧式炉管"/>
    <s v="AEASDFLW01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14"/>
    <x v="0"/>
    <s v="卧式炉管"/>
    <s v="AEASDFLW02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15"/>
    <x v="0"/>
    <s v="卧式炉管"/>
    <s v="AEASDNIT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5台，满足产能15K，旧设备待淘汰"/>
    <d v="2026-12-30T00:00:00"/>
    <n v="0"/>
    <x v="0"/>
    <d v="2026-09-30T00:00:00"/>
    <d v="2027-08-30T00:00:00"/>
    <m/>
  </r>
  <r>
    <n v="16"/>
    <x v="0"/>
    <s v="卧式炉管"/>
    <s v="AEASDNIT02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5K，待新购1台满足15K产能，旧设备待淘汰"/>
    <d v="2026-12-30T00:00:00"/>
    <n v="450"/>
    <x v="1"/>
    <d v="2026-09-30T00:00:00"/>
    <d v="2027-08-30T00:00:00"/>
    <m/>
  </r>
  <r>
    <n v="17"/>
    <x v="0"/>
    <s v="卧式炉管"/>
    <s v="AEASDNIT04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5K，待新购1台满足15K产能，旧设备待淘汰"/>
    <d v="2026-12-30T00:00:00"/>
    <n v="450"/>
    <x v="1"/>
    <d v="2026-09-30T00:00:00"/>
    <d v="2027-08-30T00:00:00"/>
    <m/>
  </r>
  <r>
    <n v="18"/>
    <x v="0"/>
    <s v="卧式炉管"/>
    <s v="AEASDNIT05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5台，满足产能15K，旧设备待淘汰"/>
    <d v="2026-12-30T00:00:00"/>
    <n v="0"/>
    <x v="0"/>
    <d v="2026-09-30T00:00:00"/>
    <d v="2027-08-30T00:00:00"/>
    <m/>
  </r>
  <r>
    <n v="19"/>
    <x v="0"/>
    <s v="卧式炉管"/>
    <s v="AEASDPOX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d v="2026-12-30T00:00:00"/>
    <n v="0"/>
    <x v="0"/>
    <d v="2026-09-30T00:00:00"/>
    <d v="2027-08-30T00:00:00"/>
    <m/>
  </r>
  <r>
    <n v="20"/>
    <x v="0"/>
    <s v="卧式炉管"/>
    <s v="AEASDPOX02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d v="2026-12-30T00:00:00"/>
    <n v="0"/>
    <x v="0"/>
    <d v="2026-09-30T00:00:00"/>
    <d v="2027-08-30T00:00:00"/>
    <m/>
  </r>
  <r>
    <n v="21"/>
    <x v="0"/>
    <s v="卧式炉管"/>
    <s v="AEASDPOX03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d v="2026-12-30T00:00:00"/>
    <n v="0"/>
    <x v="0"/>
    <d v="2026-09-30T00:00:00"/>
    <d v="2027-08-30T00:00:00"/>
    <m/>
  </r>
  <r>
    <n v="22"/>
    <x v="0"/>
    <s v="卧式炉管"/>
    <s v="AEASDPOX04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d v="2026-12-30T00:00:00"/>
    <n v="0"/>
    <x v="0"/>
    <d v="2026-09-30T00:00:00"/>
    <d v="2027-08-30T00:00:00"/>
    <m/>
  </r>
  <r>
    <n v="23"/>
    <x v="0"/>
    <s v="卧式炉管"/>
    <s v="AEASDPOX06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d v="2026-12-30T00:00:00"/>
    <n v="0"/>
    <x v="0"/>
    <d v="2026-09-30T00:00:00"/>
    <d v="2027-08-30T00:00:00"/>
    <m/>
  </r>
  <r>
    <n v="24"/>
    <x v="0"/>
    <s v="卧式炉管"/>
    <s v="AEASDPOX09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d v="2026-12-30T00:00:00"/>
    <n v="0"/>
    <x v="0"/>
    <d v="2026-09-30T00:00:00"/>
    <d v="2027-08-30T00:00:00"/>
    <m/>
  </r>
  <r>
    <n v="25"/>
    <x v="0"/>
    <s v="卧式炉管"/>
    <s v="AEASDPOX10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d v="2026-12-30T00:00:00"/>
    <n v="0"/>
    <x v="0"/>
    <d v="2026-09-30T00:00:00"/>
    <d v="2027-08-30T00:00:00"/>
    <m/>
  </r>
  <r>
    <n v="26"/>
    <x v="0"/>
    <s v="卧式炉管"/>
    <s v="AEASDSOX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4台，满足产能15K，旧设备待淘汰"/>
    <d v="2026-12-30T00:00:00"/>
    <n v="0"/>
    <x v="0"/>
    <d v="2026-09-30T00:00:00"/>
    <d v="2027-08-30T00:00:00"/>
    <m/>
  </r>
  <r>
    <n v="27"/>
    <x v="0"/>
    <s v="卧式炉管"/>
    <s v="AEASDSOX02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4台，满足产能15K，旧设备待淘汰"/>
    <d v="2026-12-30T00:00:00"/>
    <n v="0"/>
    <x v="0"/>
    <d v="2026-09-30T00:00:00"/>
    <d v="2027-08-30T00:00:00"/>
    <m/>
  </r>
  <r>
    <n v="28"/>
    <x v="0"/>
    <s v="卧式炉管"/>
    <s v="AEASDSOX03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4台，满足产能15K，旧设备待淘汰"/>
    <d v="2026-12-30T00:00:00"/>
    <n v="0"/>
    <x v="0"/>
    <d v="2026-09-30T00:00:00"/>
    <d v="2027-08-30T00:00:00"/>
    <m/>
  </r>
  <r>
    <n v="29"/>
    <x v="0"/>
    <s v="卧式炉管"/>
    <s v="AEASDTES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6台，满足产能14K，待新购1台满足15K产能，旧设备待淘汰"/>
    <d v="2026-12-30T00:00:00"/>
    <n v="450"/>
    <x v="1"/>
    <d v="2026-09-30T00:00:00"/>
    <d v="2027-08-30T00:00:00"/>
    <m/>
  </r>
  <r>
    <n v="30"/>
    <x v="0"/>
    <s v="卧式炉管"/>
    <s v="AEASDTES02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d v="2026-12-30T00:00:00"/>
    <n v="0"/>
    <x v="0"/>
    <d v="2026-09-30T00:00:00"/>
    <d v="2027-08-30T00:00:00"/>
    <m/>
  </r>
  <r>
    <n v="31"/>
    <x v="0"/>
    <s v="卧式炉管"/>
    <s v="AEASDTES03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d v="2026-12-30T00:00:00"/>
    <n v="0"/>
    <x v="0"/>
    <d v="2026-09-30T00:00:00"/>
    <d v="2027-08-30T00:00:00"/>
    <m/>
  </r>
  <r>
    <n v="32"/>
    <x v="0"/>
    <s v="卧式炉管"/>
    <s v="AEASDTES05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d v="2026-12-30T00:00:00"/>
    <n v="0"/>
    <x v="0"/>
    <d v="2026-09-30T00:00:00"/>
    <d v="2027-08-30T00:00:00"/>
    <m/>
  </r>
  <r>
    <n v="33"/>
    <x v="1"/>
    <s v="RTP"/>
    <s v="AEAGDRTA01"/>
    <s v="AG"/>
    <s v="AG4108"/>
    <s v="29 YEARS"/>
    <s v="已关电待move out"/>
    <s v="1、设备稳定性不足，原有设计存在缺陷，当前工艺要求已临近老旧机台的控制能力范围。_x000a_2、机械手（Robot）因使用年限过长频繁发生报警，导致机台稳定性差。_x000a_3、机台控制系统老旧、不稳定，且无法升级,无法实现FDC功能_x000a_4、工艺腔室（Chamber）工作温度难以精准控制，严重影响产品良率与质量一致性。_x000a_5、设备核心硬件老化严重，且原厂已停止生产相关部件，维修保障困难。_x000a_6、现有备件已无原厂件，损坏后难以找到高品质备件，频繁更换进一步影响生产稳定性与产品品质。_x000a_综上，该设备已无法满足稳定生产与品质要求，建议予以报废处理。"/>
    <s v="复购现有量产RTP机台跨机验证（技鼎或屹唐，技鼎单腔机台成本约560万RMB,ROI 27.4,屹唐双腔机台成本约1500万RMB,ROI 28.6 ），替换并淘汰AG4108硅基复用老旧机台"/>
    <d v="2026-12-30T00:00:00"/>
    <n v="560"/>
    <x v="1"/>
    <d v="2026-09-30T00:00:00"/>
    <d v="2027-03-30T00:00:00"/>
    <m/>
  </r>
  <r>
    <n v="34"/>
    <x v="1"/>
    <s v="RTP"/>
    <s v="AEASDRTS02"/>
    <s v="AG"/>
    <s v="AG4100"/>
    <s v="30 YEARS"/>
    <s v="已关电待move out"/>
    <s v="1、设备稳定性不足，原有设计存在缺陷，当前工艺要求已临近老旧机台的控制能力范围。_x000a_2、机械手（Robot）因使用年限过长频繁发生报警，导致机台稳定性差。_x000a_3、机台控制系统老旧、不稳定，且无法升级,无法实现FDC功能_x000a_4、工艺腔室（Chamber）工作温度难以精准控制，严重影响产品良率与质量一致性。_x000a_5、设备核心硬件老化严重，且原厂已停止生产相关部件，维修保障困难。_x000a_6、现有备件已无原厂件，损坏后难以找到高品质备件，频繁更换进一步影响生产稳定性与产品品质。_x000a_综上，该设备已无法满足稳定生产与品质要求，建议予以报废处理。"/>
    <s v="复购现有量产RTP机台跨机验证（技鼎或屹唐，技鼎单腔机台成本约560万RMB,ROI 27.4,屹唐双腔机台成本约1500万RMB,ROI 28.6 ），替换并淘汰AG4100硅基复用老旧机台"/>
    <d v="2026-12-30T00:00:00"/>
    <n v="560"/>
    <x v="1"/>
    <d v="2026-09-30T00:00:00"/>
    <d v="2027-03-30T00:00:00"/>
    <m/>
  </r>
  <r>
    <n v="35"/>
    <x v="2"/>
    <s v="WCVD"/>
    <s v="AEAGTCTW02"/>
    <s v="AMAT"/>
    <s v="P5000"/>
    <s v="33 YEARS"/>
    <s v="随时可以搬迁（当前热机中）"/>
    <s v="1、设备稳定性不足，原有设计存在缺陷，当前工艺要求已临近老旧机台的控制能力范围。_x000a_2、机械手（Robot）因使用年限过长频繁发生报警，导致晶圆报废率升高。_x000a_3、工艺腔室（Chamber）内颗粒物难以控制，严重影响产品良率与质量一致性。_x000a_4、设备核心硬件老化严重，且原厂已停止生产相关部件，维修保障困难。_x000a_5、现有备件来源质量参差不齐，寿命短、可靠性低，频繁更换进一步影响生产稳定性与产品品质。_x000a_综上，该设备已无法满足稳定生产与品质要求，建议予以报废处理。"/>
    <s v="GAN线老旧WCVD机台，原计划使用AEAGTCTW03 （邦芯）进行替换，现已完成替换工作。"/>
    <s v="随时可以搬迁（当前热机中）"/>
    <n v="0"/>
    <x v="2"/>
    <m/>
    <m/>
    <m/>
  </r>
  <r>
    <n v="36"/>
    <x v="2"/>
    <s v="PECVD"/>
    <s v="AEASTCOX03"/>
    <s v="AMAT"/>
    <s v="P5000"/>
    <s v="33 YEARS"/>
    <s v="现已完成产能释放，使用拓荆机台AEASTCOX09/11 AEAGTCOX10进行替换"/>
    <s v="1、设备稳定性不足，原有设计存在缺陷，当前工艺要求已临近老旧机台的控制能力范围。_x000a_2、机械手（Robot）因使用年限过长频繁发生报警，导致晶圆报废率升高。_x000a_3、工艺腔室（Chamber）内颗粒物难以控制，严重影响产品良率与质量一致性。_x000a_4、设备核心硬件老化严重，且原厂已停止生产相关部件，维修保障困难。_x000a_5、现有备件来源质量参差不齐，寿命短、可靠性低，频繁更换进一步影响生产稳定性与产品品质。_x000a_综上，该设备已无法满足稳定生产与品质要求，建议予以报废处理。"/>
    <s v="原计划使用拓荆机型进行替换，现已完成产能释放，使用拓荆机台AEASTCOX09/11 AEAGTCOX10进行替换"/>
    <d v="2026-05-30T00:00:00"/>
    <n v="0"/>
    <x v="2"/>
    <m/>
    <m/>
    <m/>
  </r>
  <r>
    <n v="37"/>
    <x v="2"/>
    <s v="PVD"/>
    <s v="AEBSTPVD06"/>
    <s v="evatec"/>
    <s v="LLS EVO_II"/>
    <s v="3 YEARS"/>
    <s v="随时可以搬迁（当前热机中）"/>
    <s v="本次为满足TD G2 Liftoff项目紧急需求而定向采购的Evatec LLS实验室备用机台，经评估存在以下关键问题：_x000a_1、腔体存在设计缺陷：主腔与负载腔密封结构不完善，仅依靠Oring横向挤压密封，腔体易发生上下方向真空泄漏，导致工艺中断与整批产品报废（现场已发生2次漏真空情况）。_x000a_2、工艺稳定性不足：左侧大客户东莞&amp;苏州实验室反馈机台长期使用感受：真空度难保证（密封性/泵等因素变量大）、Ni启辉难（磁场设计不合理、易引起工艺中断）、机台颗粒度差（难以控制、较溅射台差十倍）。_x000a_3、缺乏量产经验：该机型目前仅在国内少数实验平台使用，无任何量产线成功应用案例，其可靠性与稳定性未经验证。_x000a_4、与现有工艺不兼容：对于所有TiNiAg工艺而言，此机台均属于“异型机&quot;。_x000a_综上：该设备设计存在固有缺陷，工艺稳定性差，且与现有量产体系不兼容，无法满足项目工艺开发与稳定生产的要求。"/>
    <s v="设备初期因TD 项目需求购买，满足当时产品设计和项目进度需求_x000a_目前设备已经被华创G620 取代，待淘汰。"/>
    <s v="随时可以搬迁（当前热机中）"/>
    <n v="0"/>
    <x v="2"/>
    <m/>
    <m/>
    <m/>
  </r>
  <r>
    <n v="38"/>
    <x v="2"/>
    <s v="PVD"/>
    <s v="AEAGTPVD01"/>
    <s v="SPTS"/>
    <s v="SPTS_AHF_IPVD"/>
    <s v="4years"/>
    <s v="随时可以搬迁（当前热机中）"/>
    <s v="冷热铝调试均与现有设备无法匹配，无法满足项目工艺开发和量产的要求。"/>
    <m/>
    <s v="随时可以搬迁（当前热机中）"/>
    <n v="0"/>
    <x v="2"/>
    <m/>
    <m/>
    <m/>
  </r>
  <r>
    <n v="39"/>
    <x v="2"/>
    <s v="PVD"/>
    <s v="AEAGTPVD02"/>
    <s v="SPTS"/>
    <s v="SPTS_AHF_IPVD"/>
    <s v="4years"/>
    <s v="随时可以搬迁（当前热机中）"/>
    <s v="冷热铝调试均与现有设备无法匹配，无法满足项目工艺开发和量产的要求。"/>
    <s v="GAN设备，无需替代。"/>
    <s v="随时可以搬迁（当前热机中）"/>
    <n v="0"/>
    <x v="2"/>
    <m/>
    <m/>
    <m/>
  </r>
  <r>
    <n v="40"/>
    <x v="3"/>
    <s v="Descum"/>
    <s v="AEASEDSM01"/>
    <s v="LAM"/>
    <n v="490"/>
    <s v="40+years"/>
    <s v="关机，未解离"/>
    <s v="1、设备稳定性不足，设备关键参数控制精度差、传送粗糙，当前工艺要求已临近老旧机台的控制能力范围；_x000a_2、该工艺Suffer偶发单片defect, 主要影响因数为皮带传动&amp;齿轮传动&amp;裸露环境等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Lam490机台，DSM工艺已替换至AEASEPRS24（邑文）作业，Performance优于LAM490"/>
    <d v="2026-01-30T00:00:00"/>
    <n v="0"/>
    <x v="2"/>
    <m/>
    <m/>
    <m/>
  </r>
  <r>
    <n v="41"/>
    <x v="3"/>
    <s v="Descum"/>
    <s v="AEASEDSM02"/>
    <s v="LAM"/>
    <n v="490"/>
    <s v="40+years"/>
    <s v="关机，未解离"/>
    <s v="1、设备稳定性不足，设备关键参数控制精度差、传送粗糙，当前工艺要求已临近老旧机台的控制能力范围；_x000a_2、该工艺Suffer偶发单片defect, 主要影响因数为皮带传动&amp;齿轮传动&amp;裸露环境等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Lam490机台，DSM工艺已替换至AEASEPRS24（邑文）作业，Performance优于LAM490"/>
    <d v="2026-01-30T00:00:00"/>
    <n v="0"/>
    <x v="2"/>
    <m/>
    <m/>
    <m/>
  </r>
  <r>
    <n v="42"/>
    <x v="3"/>
    <s v="Descum"/>
    <s v="AEASEDSM03"/>
    <s v="LAM"/>
    <n v="490"/>
    <s v="40+years"/>
    <s v="关机，未解离"/>
    <s v="1、设备稳定性不足，设备关键参数控制精度差、传送粗糙，当前工艺要求已临近老旧机台的控制能力范围；_x000a_2、该工艺Suffer偶发单片defect, 主要影响因数为皮带传动&amp;齿轮传动&amp;裸露环境等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Lam490机台，DSM工艺已替换至AEASEPRS25（邑文）作业，Performance优于LAM490"/>
    <d v="2026-01-30T00:00:00"/>
    <n v="0"/>
    <x v="2"/>
    <m/>
    <m/>
    <m/>
  </r>
  <r>
    <n v="43"/>
    <x v="3"/>
    <s v="Descum"/>
    <s v="AEASEDSM04"/>
    <s v="LAM"/>
    <n v="490"/>
    <s v="40+years"/>
    <s v="关机，未解离"/>
    <s v="1、设备稳定性不足，设备关键参数控制精度差、传送粗糙，当前工艺要求已临近老旧机台的控制能力范围；_x000a_2、该工艺Suffer偶发单片defect, 主要影响因数为皮带传动&amp;齿轮传动&amp;裸露环境等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Lam490机台，DSM工艺已替换至AEASEPRS25（邑文）作业，Performance优于LAM490"/>
    <d v="2026-01-30T00:00:00"/>
    <n v="0"/>
    <x v="2"/>
    <m/>
    <m/>
    <m/>
  </r>
  <r>
    <n v="44"/>
    <x v="3"/>
    <s v="金属刻蚀"/>
    <s v="AEASEMTL01"/>
    <s v="LAM"/>
    <n v="9600"/>
    <s v="30+years"/>
    <s v="热机"/>
    <s v="1、设备当前仅有1台，稳定性不足，当前工艺要求已临近老旧机台的控制能力范围；_x000a_2、设备核心硬件老化严重，且原厂已停止生产相关部件，维修保障困难；_x000a_3、现有备件来源质量参差不齐，寿命短、可靠性低，频繁更换进一步影响生产稳定性与产品品质；_x000a_4、不支持EAP/RMS/FDC；_x000a_综上，该设备已无法满足稳定生产与品质要求，建议予以报废处理。"/>
    <s v="Si线老旧Lam9600机台，现已完成产能释放，使用北方华创508M机台 AEASEMTL02/03进行替换"/>
    <d v="2026-06-30T00:00:00"/>
    <n v="0"/>
    <x v="2"/>
    <m/>
    <m/>
    <m/>
  </r>
  <r>
    <n v="45"/>
    <x v="3"/>
    <s v="去胶机"/>
    <s v="AEASEPRS04"/>
    <s v="GASONICS"/>
    <s v="A1000"/>
    <s v="30+years"/>
    <s v="热机"/>
    <s v="1、设备稳定性不足，设备关键参数控制精度差，当前工艺要求已临近老旧机台的控制能力范围；_x000a_2、传送报警频发,主要影响因素为气动传送&amp;机械结构复杂长时间使用后易shift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A1000机台，去胶工艺已替换至AEASEPRS22（邑文）作业，Performance优于A1000"/>
    <d v="2026-12-30T00:00:00"/>
    <n v="0"/>
    <x v="2"/>
    <m/>
    <m/>
    <m/>
  </r>
  <r>
    <n v="46"/>
    <x v="3"/>
    <s v="去胶机"/>
    <s v="AEASEPRS05"/>
    <s v="GASONICS"/>
    <s v="A1000"/>
    <s v="30+years"/>
    <s v="热机"/>
    <s v="1、设备稳定性不足，设备关键参数控制精度差，当前工艺要求已临近老旧机台的控制能力范围；_x000a_2、传送报警频发,主要影响因素为气动传送&amp;机械结构复杂长时间使用后易shift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A1000机台，去胶工艺已替换至AEASEPRS23（邑文）作业，Performance优于A1000"/>
    <d v="2026-12-30T00:00:00"/>
    <n v="0"/>
    <x v="2"/>
    <m/>
    <m/>
    <m/>
  </r>
  <r>
    <n v="47"/>
    <x v="3"/>
    <s v="ICP刻蚀"/>
    <s v="AEAGEICP01"/>
    <s v="PT"/>
    <s v="VCX_600"/>
    <s v="3+ years"/>
    <s v="热机"/>
    <s v="GAN设备，无法用于SIC"/>
    <s v="待商务决议"/>
    <s v="随时可以搬迁（当前热机中）"/>
    <n v="0"/>
    <x v="2"/>
    <m/>
    <m/>
    <m/>
  </r>
  <r>
    <n v="48"/>
    <x v="3"/>
    <s v="ICP刻蚀"/>
    <s v="AEAGEICP02"/>
    <s v="PT"/>
    <s v="VCX_600"/>
    <s v="3+ years"/>
    <s v="热机"/>
    <s v="GAN设备，无法用于SIC"/>
    <s v="待商务决议"/>
    <s v="随时可以搬迁（当前热机中）"/>
    <n v="0"/>
    <x v="2"/>
    <m/>
    <m/>
    <m/>
  </r>
  <r>
    <n v="49"/>
    <x v="3"/>
    <s v="ICP刻蚀"/>
    <s v="AEAGEICP03"/>
    <s v="PT"/>
    <s v="VCX_600"/>
    <s v="3+ years"/>
    <s v="热机"/>
    <s v="GAN设备，无法用于SIC"/>
    <s v="待商务决议"/>
    <s v="随时可以搬迁（当前热机中）"/>
    <n v="0"/>
    <x v="2"/>
    <m/>
    <m/>
    <m/>
  </r>
  <r>
    <n v="50"/>
    <x v="3"/>
    <s v="ICP刻蚀"/>
    <s v="AEAGEICP04"/>
    <s v="PT"/>
    <s v="VCX_600"/>
    <s v="3+ years"/>
    <s v="热机"/>
    <s v="GAN设备，无法用于SIC"/>
    <s v="待商务决议"/>
    <s v="随时可以搬迁（当前热机中）"/>
    <n v="0"/>
    <x v="2"/>
    <m/>
    <m/>
    <m/>
  </r>
  <r>
    <n v="51"/>
    <x v="3"/>
    <s v="ICP刻蚀"/>
    <s v="AEAGEICP05"/>
    <s v="PT"/>
    <s v="VCX_600"/>
    <s v="3+ years"/>
    <s v="已拆机，存放于FAB2"/>
    <s v="GAN设备，无法用于SIC"/>
    <s v="待商务决议"/>
    <s v="随时可以搬迁"/>
    <n v="0"/>
    <x v="2"/>
    <m/>
    <m/>
    <m/>
  </r>
  <r>
    <n v="52"/>
    <x v="3"/>
    <s v="湿法清洗"/>
    <s v="AEASEBOE11"/>
    <s v="睿智源"/>
    <s v="RZY-SEMI-5C5D"/>
    <s v="3 YEARS"/>
    <s v="在线"/>
    <s v="2022年团队购买手动槽老机型，按槽体同一机台分成了三个EQP ID，无EAP/FDC/RMS，无自动手臂，不适用于SIC MOS工艺"/>
    <s v="新机台AEASEWOE01释放后可淘汰，产能支持16K，但需要解决单机问题_x000a_受Z0207复投影响，需扩机后淘汰，搭配Z0207 Bundle QUAL"/>
    <d v="2026-09-15T00:00:00"/>
    <n v="0"/>
    <x v="2"/>
    <m/>
    <m/>
    <m/>
  </r>
  <r>
    <n v="53"/>
    <x v="3"/>
    <s v="湿法清洗"/>
    <s v="AEASESPM01"/>
    <s v="睿智源"/>
    <s v="RZY-SEMI-5C5D"/>
    <s v="3 YEARS"/>
    <s v="在线"/>
    <m/>
    <s v="打通FAB2 AEBSESPM03替代"/>
    <d v="2026-04-30T00:00:00"/>
    <n v="0"/>
    <x v="2"/>
    <m/>
    <m/>
    <m/>
  </r>
  <r>
    <n v="54"/>
    <x v="3"/>
    <s v="湿法清洗"/>
    <s v="AEASDCLN01"/>
    <s v="睿智源"/>
    <s v="RZY-SEMI-5C5D"/>
    <s v="3 YEARS"/>
    <s v="在线"/>
    <m/>
    <s v="新机台AEASESPM04释放后可以淘汰"/>
    <d v="2026-11-22T00:00:00"/>
    <n v="0"/>
    <x v="2"/>
    <m/>
    <m/>
    <m/>
  </r>
  <r>
    <n v="55"/>
    <x v="3"/>
    <s v="湿法清洗"/>
    <s v="AEASEWFR01"/>
    <s v="Youtech"/>
    <s v="Y070009A"/>
    <s v="20+ years"/>
    <s v="在线"/>
    <s v="老硅线沿用机台，手动槽，无EAP/FDC/RMS，无自动手臂，不适用于SIC MOS工艺"/>
    <s v="新机台AEASEWOE01释放后可淘汰，产能支持16K，打通FAB2 AEBSEWOE02替代"/>
    <d v="2026-09-15T00:00:00"/>
    <n v="0"/>
    <x v="2"/>
    <m/>
    <m/>
    <m/>
  </r>
  <r>
    <n v="56"/>
    <x v="3"/>
    <s v="湿法清洗"/>
    <s v="AEASEWET01"/>
    <s v="中电45所"/>
    <s v="SFQ-608FDFS"/>
    <s v="3 YEARS"/>
    <s v="在线"/>
    <s v="2022年团队购买手动槽老机型，无EAP/FDC/RMS，无自动手臂，不适用于SIC MOS工艺"/>
    <s v="新机台AEASEWOE02释放后可以淘汰"/>
    <d v="2026-10-31T00:00:00"/>
    <n v="0"/>
    <x v="2"/>
    <m/>
    <m/>
    <m/>
  </r>
  <r>
    <n v="57"/>
    <x v="3"/>
    <s v="湿法清洗"/>
    <s v="AEASEMTE02"/>
    <s v="瑞达"/>
    <s v="EW-15"/>
    <s v="20+ years"/>
    <s v="在线"/>
    <s v="老硅线沿用机台，手动槽，无EAP/FDC/RMS，无自动手臂，不适用于SIC MOS工艺"/>
    <s v="新机台AEASEMTE03释放后可以淘汰，新机台支持21K产能，打通FAB2 AEBSEMTE04替代"/>
    <d v="2026-09-15T00:00:00"/>
    <n v="0"/>
    <x v="2"/>
    <m/>
    <m/>
    <m/>
  </r>
  <r>
    <n v="58"/>
    <x v="4"/>
    <s v="涂胶机"/>
    <s v="AEASPTRC10"/>
    <s v="TEL"/>
    <s v="Mark V"/>
    <s v="30+years"/>
    <s v="在线"/>
    <s v="老旧设备"/>
    <s v="进行PI光阻涂布机台，现已扩充PI涂布至AEASPTRC01和AEAGPTRC20"/>
    <d v="2026-06-30T00:00:00"/>
    <n v="0"/>
    <x v="2"/>
    <m/>
    <m/>
    <m/>
  </r>
  <r>
    <n v="59"/>
    <x v="4"/>
    <s v="显影机"/>
    <s v="AEASPTRD05"/>
    <s v="TEL"/>
    <s v="Mark V"/>
    <s v="30+years"/>
    <s v="在线"/>
    <s v="老旧设备"/>
    <s v="进行PID显影，现已扩充PI显影至AEASPTRD01和AEAGPTRD21"/>
    <d v="2026-06-30T00:00:00"/>
    <n v="0"/>
    <x v="2"/>
    <m/>
    <m/>
    <m/>
  </r>
  <r>
    <n v="60"/>
    <x v="4"/>
    <s v="显影机"/>
    <s v="AEASPTRD02"/>
    <s v="TEL"/>
    <s v="Mark V"/>
    <s v="30+years"/>
    <s v="在线"/>
    <s v="老旧设备，易有defect产生，风险高，无FDC，难追踪"/>
    <s v="ACT8及上述Mark 7已可满足14K需求"/>
    <d v="2026-12-30T00:00:00"/>
    <n v="0"/>
    <x v="2"/>
    <m/>
    <m/>
    <m/>
  </r>
  <r>
    <n v="61"/>
    <x v="4"/>
    <s v="显影机"/>
    <s v="AEASPTRD03"/>
    <s v="TEL"/>
    <s v="Mark V"/>
    <s v="30+years"/>
    <s v="停机"/>
    <s v="老旧设备，SIC golden tool验证未通过，无法提供产能，且机台老旧，易有defect产生，风险高，无FDC，难追踪"/>
    <s v="ACT8及上述Mark 7已可满足14K需求"/>
    <d v="2026-12-30T00:00:00"/>
    <n v="0"/>
    <x v="2"/>
    <m/>
    <m/>
    <m/>
  </r>
  <r>
    <n v="62"/>
    <x v="4"/>
    <s v="曝光机"/>
    <s v="AEASPI0901"/>
    <s v="NIKON"/>
    <s v="I9"/>
    <s v="20+years"/>
    <s v="在线"/>
    <s v="1、当前工艺要求已超出机台极限，极易触发ocap_x000a_2、设备核心硬件老化严重，且原厂已停止生产相关部件，维修保障困难。_x000a_3、现有备件来源质量参差不齐，无备件新品采购来源，寿命短、可靠性低，频繁更换进一步影响生产稳定性与产品品质。_x000a_"/>
    <s v="计划6台I9+SF120置换2台golden tool I14。目前正在执行中"/>
    <d v="2026-12-30T00:00:00"/>
    <n v="0"/>
    <x v="0"/>
    <d v="2026-04-30T00:00:00"/>
    <d v="2026-12-15T00:00:00"/>
    <m/>
  </r>
  <r>
    <n v="63"/>
    <x v="4"/>
    <s v="曝光机"/>
    <s v="AEASPI0902"/>
    <s v="NIKON"/>
    <s v="I9"/>
    <s v="20+years"/>
    <s v="在线"/>
    <m/>
    <m/>
    <m/>
    <n v="0"/>
    <x v="0"/>
    <d v="2026-04-30T00:00:00"/>
    <d v="2026-12-15T00:00:00"/>
    <m/>
  </r>
  <r>
    <n v="64"/>
    <x v="4"/>
    <s v="曝光机"/>
    <s v="AEASPI0903"/>
    <s v="NIKON"/>
    <s v="I9"/>
    <s v="20+years"/>
    <s v="在线"/>
    <m/>
    <m/>
    <m/>
    <n v="0"/>
    <x v="0"/>
    <d v="2026-04-30T00:00:00"/>
    <d v="2026-12-15T00:00:00"/>
    <m/>
  </r>
  <r>
    <n v="65"/>
    <x v="4"/>
    <s v="曝光机"/>
    <s v="AEASPI0904"/>
    <s v="NIKON"/>
    <s v="I9"/>
    <s v="20+years"/>
    <s v="在线"/>
    <m/>
    <m/>
    <m/>
    <n v="0"/>
    <x v="0"/>
    <d v="2026-04-30T00:00:00"/>
    <d v="2026-12-15T00:00:00"/>
    <m/>
  </r>
  <r>
    <n v="66"/>
    <x v="4"/>
    <s v="曝光机"/>
    <s v="AEAGPI0906"/>
    <s v="NIKON"/>
    <s v="I9"/>
    <s v="20+years"/>
    <s v="在线"/>
    <m/>
    <m/>
    <m/>
    <n v="0"/>
    <x v="0"/>
    <d v="2026-04-30T00:00:00"/>
    <d v="2026-12-15T00:00:00"/>
    <m/>
  </r>
  <r>
    <n v="67"/>
    <x v="4"/>
    <s v="曝光机"/>
    <s v="AEASPI0909"/>
    <s v="NIKON"/>
    <s v="I9"/>
    <s v="20+years"/>
    <s v="在线"/>
    <m/>
    <m/>
    <m/>
    <n v="0"/>
    <x v="0"/>
    <d v="2026-04-30T00:00:00"/>
    <d v="2026-12-15T00:00:00"/>
    <m/>
  </r>
  <r>
    <n v="68"/>
    <x v="4"/>
    <s v="曝光机"/>
    <s v="AEAGPISF01"/>
    <s v="NIKON"/>
    <s v="SF120"/>
    <s v="15+years"/>
    <s v="停机"/>
    <s v="GAN设备，无法改造兼容SIC机台，且使用成本较高，单一机台"/>
    <m/>
    <m/>
    <n v="0"/>
    <x v="0"/>
    <d v="2026-04-30T00:00:00"/>
    <d v="2026-12-15T00:00:00"/>
    <m/>
  </r>
  <r>
    <n v="69"/>
    <x v="4"/>
    <s v="CD-SEM"/>
    <s v="AEASPSEM03"/>
    <s v="Hitachi"/>
    <n v="8820"/>
    <s v="30+years"/>
    <s v="在线"/>
    <s v="机台无法实现自动量测，且可量测层次有限，无法真正提供产能"/>
    <s v="计划用XX工厂CG4000机型替代补充"/>
    <d v="2026-12-30T00:00:00"/>
    <n v="700"/>
    <x v="1"/>
    <d v="2026-05-30T00:00:00"/>
    <d v="2026-12-15T00:00:00"/>
    <m/>
  </r>
  <r>
    <n v="70"/>
    <x v="4"/>
    <s v="BP测试"/>
    <s v="AEASEBPC01"/>
    <s v="Rigaku"/>
    <n v="3620"/>
    <s v="35+years"/>
    <s v="停机"/>
    <s v="核心X RAY坏，无备件新品，原厂已停止生产相关部件，维修保障困难"/>
    <s v="现有机台AEASMFTS01可满足需求"/>
    <s v="随时可以搬迁"/>
    <n v="0"/>
    <x v="2"/>
    <m/>
    <m/>
    <m/>
  </r>
  <r>
    <n v="71"/>
    <x v="4"/>
    <s v="膜厚仪"/>
    <s v="AEASETHK02"/>
    <s v="Therma-Wave"/>
    <n v="2690"/>
    <s v="33+years"/>
    <s v="停机"/>
    <s v="老旧设备，lens核心硬件老化，测试数据不准，极易触发ocap，无法使用"/>
    <s v="现有机台AEBSMTHK04可满足需求"/>
    <s v="随时可以搬迁"/>
    <n v="0"/>
    <x v="2"/>
    <m/>
    <m/>
    <m/>
  </r>
  <r>
    <n v="72"/>
    <x v="4"/>
    <s v="电阻仪"/>
    <s v="AEASMDRM01"/>
    <s v="苏州微著"/>
    <s v="RM-200"/>
    <s v="3years"/>
    <s v="停机"/>
    <s v="GAN设备，无法用于SIC"/>
    <s v="GAN设备，无需替代。"/>
    <s v="随时可以搬迁"/>
    <n v="0"/>
    <x v="2"/>
    <m/>
    <m/>
    <m/>
  </r>
  <r>
    <n v="73"/>
    <x v="4"/>
    <s v="显微镜"/>
    <s v="AEAGMMOM16"/>
    <s v="NIKON"/>
    <s v=" NWL200"/>
    <s v="3years"/>
    <s v="停机"/>
    <s v="GAN设备，无法用于SIC"/>
    <s v="GAN设备，无需替代。"/>
    <s v="随时可以搬迁"/>
    <n v="0"/>
    <x v="2"/>
    <m/>
    <m/>
    <m/>
  </r>
  <r>
    <n v="74"/>
    <x v="5"/>
    <s v="甩干机"/>
    <s v="AEASBDRY01"/>
    <s v="VERTEQ"/>
    <s v="1500A"/>
    <s v="30+years"/>
    <s v="热机"/>
    <s v="整体骨架生锈；设备核心硬件老化严重，且原厂已停止生产相关部件；维修保障困难。"/>
    <s v="已请购AEASWWBE02机台(目前待CMP机台处置后可Move in)"/>
    <d v="2026-10-30T00:00:00"/>
    <n v="0"/>
    <x v="0"/>
    <d v="2026-05-10T00:00:00"/>
    <d v="2026-08-20T00:00:00"/>
    <m/>
  </r>
  <r>
    <n v="75"/>
    <x v="5"/>
    <s v="甩干机"/>
    <s v="AEASBDRY02"/>
    <s v="VERTEQ"/>
    <s v="1500A"/>
    <s v="30+years"/>
    <s v="热机"/>
    <m/>
    <m/>
    <m/>
    <n v="0"/>
    <x v="0"/>
    <m/>
    <m/>
    <m/>
  </r>
  <r>
    <n v="76"/>
    <x v="5"/>
    <s v="涂蜡机"/>
    <s v="AEBSTBSM01"/>
    <s v="TEL"/>
    <s v="Mark V"/>
    <s v="30+years"/>
    <s v="热机"/>
    <s v="涂蜡膜厚均匀性差背面易残留石蜡 ；_x000a_设备核心硬件老化严重，且原厂已停止生产相关部件，整体运行稳定性差；_x000a_不具备FDC及RMS功能。"/>
    <s v="已请购6寸激光工艺路线的键合解键合设备，待Move in调试OK后可进行替换"/>
    <d v="2026-11-20T00:00:00"/>
    <n v="0"/>
    <x v="0"/>
    <d v="2026-08-20T00:00:00"/>
    <d v="2026-10-20T00:00:00"/>
    <m/>
  </r>
  <r>
    <n v="77"/>
    <x v="5"/>
    <s v="键合机"/>
    <s v="AEBSBBOD01"/>
    <s v="芯睿"/>
    <s v="AWB-302"/>
    <s v="5 years"/>
    <s v="热机"/>
    <s v="机台属于初代研发机（不适用于量产）；_x000a_热键合工艺无法解决背银发白问题；_x000a_不具备EAP\RMS及FDC功能。"/>
    <m/>
    <m/>
    <n v="0"/>
    <x v="0"/>
    <m/>
    <m/>
    <m/>
  </r>
  <r>
    <n v="78"/>
    <x v="5"/>
    <s v="解键合"/>
    <s v="AEBSBDBD01"/>
    <s v="芯睿"/>
    <s v="AWD-301"/>
    <s v="5 years"/>
    <s v="热机"/>
    <m/>
    <m/>
    <m/>
    <n v="0"/>
    <x v="0"/>
    <m/>
    <m/>
    <m/>
  </r>
  <r>
    <n v="79"/>
    <x v="5"/>
    <s v="划片机"/>
    <s v="AEASBWDS01"/>
    <s v="Disco"/>
    <n v="6340"/>
    <s v="25+years"/>
    <s v="热机"/>
    <s v="机台为SI线切SIC线时买的多手旧机台机台状况不稳定；_x000a_不具备EAP\RMS及FDC功能。"/>
    <s v="PlanA：IE统筹规划将XX厂富余10台划片机进行两台老旧设备替换(0/w)_x000a_PlanB:购买两台新设备划片机（400W)"/>
    <d v="2026-08-25T00:00:00"/>
    <n v="200"/>
    <x v="1"/>
    <d v="2026-05-20T00:00:00"/>
    <d v="2026-08-15T00:00:00"/>
    <m/>
  </r>
  <r>
    <n v="80"/>
    <x v="5"/>
    <s v="划片机"/>
    <s v="AEASBWDS02"/>
    <s v="Disco"/>
    <n v="6340"/>
    <s v="25+years"/>
    <s v="热机"/>
    <m/>
    <m/>
    <m/>
    <n v="200"/>
    <x v="1"/>
    <d v="2026-05-20T00:00:00"/>
    <d v="2026-08-15T00:00:00"/>
    <m/>
  </r>
  <r>
    <n v="81"/>
    <x v="5"/>
    <s v="减薄机"/>
    <s v="AEASBBGR02"/>
    <s v="TSD"/>
    <s v="3045N"/>
    <s v="4 years"/>
    <s v="热机"/>
    <s v="该机台不涉及产能，TSD与韩国合作的初代机；_x000a_减薄后减薄面水渍残留（后续背面镀层Peeling）且厂商整改3次还无法满足工艺要求，不具备EAP\RMS及FDC功能。"/>
    <s v="不涉及产能，需采购协调进行退机处理"/>
    <s v="随时可以搬迁"/>
    <n v="0"/>
    <x v="2"/>
    <m/>
    <m/>
    <m/>
  </r>
  <r>
    <n v="82"/>
    <x v="5"/>
    <s v="膜厚仪"/>
    <s v="AEASETHK01"/>
    <s v="THERMAWAVE"/>
    <n v="2690"/>
    <s v="33＋years"/>
    <s v="在线生产"/>
    <s v="Offline量测设备，无EAP及RMS功能，老版本软件操作模式便捷度差，易发生卡顿。"/>
    <s v="Offline量测设备，PlanA:需上评审会增购(200w); PlanB:IE统筹规划将XX厂设备替换(0/w)"/>
    <d v="2026-10-20T00:00:00"/>
    <n v="200"/>
    <x v="1"/>
    <d v="2026-08-10T00:00:00"/>
    <d v="2026-09-28T00:00:00"/>
    <m/>
  </r>
  <r>
    <n v="83"/>
    <x v="6"/>
    <s v="空压机"/>
    <s v="AEASWWPR05"/>
    <s v="伊欧陆"/>
    <s v="F1"/>
    <s v="4 years"/>
    <s v="未拆箱"/>
    <s v="半自动设备自带附属辅机，我司厂务有CDA,无需启用，主机已转研发"/>
    <s v="不涉及产能，无需替换"/>
    <s v="随时可以搬迁"/>
    <n v="0"/>
    <x v="2"/>
    <m/>
    <m/>
    <m/>
  </r>
  <r>
    <n v="84"/>
    <x v="6"/>
    <s v="空压机"/>
    <s v="AEASWAKK01"/>
    <s v="伊欧陆"/>
    <s v="F1"/>
    <s v="4 years"/>
    <s v="未拆箱"/>
    <s v="半自动设备自带附属辅机，我司厂务有CDA,无需启用，主机已转研发"/>
    <s v="不涉及产能，无需替换"/>
    <s v="随时可以搬迁"/>
    <n v="0"/>
    <x v="2"/>
    <m/>
    <m/>
    <m/>
  </r>
  <r>
    <n v="85"/>
    <x v="6"/>
    <s v="空压机"/>
    <s v="AEASWAKK02"/>
    <s v="伊欧陆"/>
    <s v="F1"/>
    <s v="4 years"/>
    <s v="未拆箱"/>
    <s v="半自动设备自带附属辅机，我司厂务有CDA,无需启用，主机已转研发"/>
    <s v="不涉及产能，无需替换"/>
    <s v="随时可以搬迁"/>
    <n v="0"/>
    <x v="2"/>
    <m/>
    <m/>
    <m/>
  </r>
  <r>
    <n v="86"/>
    <x v="7"/>
    <s v="晶格检测仪"/>
    <s v="AEBSMLFM02"/>
    <s v="CeramicForum"/>
    <s v="CS1"/>
    <s v="4 years"/>
    <s v="未拆箱"/>
    <s v="MOCVD建线需求/未使用/坪地仓库转回"/>
    <s v="不涉及产能，无需替换"/>
    <s v="随时可以搬迁"/>
    <n v="0"/>
    <x v="2"/>
    <m/>
    <m/>
    <m/>
  </r>
  <r>
    <n v="87"/>
    <x v="7"/>
    <s v="晶格检测仪"/>
    <s v="AEBSMLFM03"/>
    <s v="CeramicForum"/>
    <s v="CS1"/>
    <s v="4 years"/>
    <s v="未拆箱"/>
    <s v="MOCVD建线需求/未使用/坪地仓库转回"/>
    <s v="不涉及产能，无需替换"/>
    <s v="随时可以搬迁"/>
    <n v="0"/>
    <x v="2"/>
    <m/>
    <m/>
    <m/>
  </r>
  <r>
    <n v="88"/>
    <x v="7"/>
    <s v="KOH腐蚀炉"/>
    <s v="AEBSMKOH01"/>
    <s v="CeramicForum"/>
    <s v="ETC-6001F"/>
    <s v="4 years"/>
    <s v="未拆箱"/>
    <s v="MOCVD建线需求/未使用/坪地仓库转回"/>
    <s v="不涉及产能，无需替换"/>
    <s v="随时可以搬迁"/>
    <n v="0"/>
    <x v="2"/>
    <m/>
    <m/>
    <m/>
  </r>
  <r>
    <n v="89"/>
    <x v="7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随时可以搬迁"/>
    <n v="0"/>
    <x v="2"/>
    <m/>
    <m/>
    <m/>
  </r>
  <r>
    <n v="90"/>
    <x v="7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随时可以搬迁"/>
    <n v="0"/>
    <x v="2"/>
    <m/>
    <m/>
    <m/>
  </r>
  <r>
    <n v="91"/>
    <x v="7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随时可以搬迁"/>
    <n v="0"/>
    <x v="2"/>
    <m/>
    <m/>
    <m/>
  </r>
  <r>
    <n v="92"/>
    <x v="7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随时可以搬迁"/>
    <n v="0"/>
    <x v="2"/>
    <m/>
    <m/>
    <m/>
  </r>
  <r>
    <n v="93"/>
    <x v="7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随时可以搬迁"/>
    <n v="0"/>
    <x v="2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1"/>
  </r>
  <r>
    <x v="1"/>
  </r>
  <r>
    <x v="1"/>
  </r>
  <r>
    <x v="1"/>
  </r>
  <r>
    <x v="1"/>
  </r>
  <r>
    <x v="0"/>
  </r>
  <r>
    <x v="0"/>
  </r>
  <r>
    <x v="1"/>
  </r>
  <r>
    <x v="1"/>
  </r>
  <r>
    <x v="1"/>
  </r>
  <r>
    <x v="1"/>
  </r>
  <r>
    <x v="1"/>
  </r>
  <r>
    <x v="2"/>
  </r>
  <r>
    <x v="1"/>
  </r>
  <r>
    <x v="0"/>
  </r>
  <r>
    <x v="2"/>
  </r>
  <r>
    <x v="0"/>
  </r>
  <r>
    <x v="2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0"/>
  </r>
  <r>
    <x v="0"/>
  </r>
  <r>
    <x v="0"/>
  </r>
  <r>
    <x v="0"/>
  </r>
  <r>
    <x v="0"/>
  </r>
  <r>
    <x v="2"/>
  </r>
  <r>
    <x v="2"/>
  </r>
  <r>
    <x v="1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n v="1"/>
    <x v="0"/>
    <s v="卧式炉管"/>
    <s v="AEAGDCUR01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3730"/>
    <s v="0401000007"/>
  </r>
  <r>
    <n v="2"/>
    <x v="0"/>
    <s v="卧式炉管"/>
    <s v="AEAGDCUR02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13913.33"/>
    <s v="0401000047"/>
  </r>
  <r>
    <n v="3"/>
    <x v="0"/>
    <s v="卧式炉管"/>
    <s v="AEAGDNIT03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10186.66"/>
    <s v="0401000052"/>
  </r>
  <r>
    <n v="4"/>
    <x v="0"/>
    <s v="卧式炉管"/>
    <s v="AEAGDOXA02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13913.33"/>
    <s v="0401000048"/>
  </r>
  <r>
    <n v="5"/>
    <x v="0"/>
    <s v="卧式炉管"/>
    <s v="AEAGDPOX01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4556.67"/>
    <s v="0401000078"/>
  </r>
  <r>
    <n v="6"/>
    <x v="0"/>
    <s v="卧式炉管"/>
    <s v="AEASDALY01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4140"/>
    <s v="0401000011"/>
  </r>
  <r>
    <n v="7"/>
    <x v="0"/>
    <s v="卧式炉管"/>
    <s v="AEASDALY02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4970"/>
    <s v="0401000013"/>
  </r>
  <r>
    <n v="8"/>
    <x v="0"/>
    <s v="卧式炉管"/>
    <s v="AEASDCMV02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4556.67"/>
    <s v="0401000077"/>
  </r>
  <r>
    <n v="9"/>
    <x v="0"/>
    <s v="卧式炉管"/>
    <s v="AEASDDPL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3台，满足产能14K，待新购1台满足FAB1 15K产能，旧设备待淘汰"/>
    <s v="26年Q4"/>
    <d v="2026-12-30T00:00:00"/>
    <n v="500"/>
    <x v="1"/>
    <d v="2026-09-30T00:00:00"/>
    <d v="2027-08-30T00:00:00"/>
    <n v="4560"/>
    <s v="0401000074"/>
  </r>
  <r>
    <n v="10"/>
    <x v="0"/>
    <s v="卧式炉管"/>
    <s v="AEASDDPL02"/>
    <s v="THEMECO"/>
    <s v="10K"/>
    <s v="20+years"/>
    <s v="已关电,待同bank 同时move out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5800"/>
    <s v="0401000082"/>
  </r>
  <r>
    <n v="11"/>
    <x v="0"/>
    <s v="卧式炉管"/>
    <s v="AEASDDPL03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s v="26年Q4"/>
    <d v="2026-12-30T00:00:00"/>
    <n v="0"/>
    <x v="0"/>
    <d v="2026-09-30T00:00:00"/>
    <d v="2027-08-30T00:00:00"/>
    <n v="2900"/>
    <s v="0401000018"/>
  </r>
  <r>
    <n v="12"/>
    <x v="0"/>
    <s v="卧式炉管"/>
    <s v="AEASDDPL04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s v="26年Q4"/>
    <d v="2026-12-30T00:00:00"/>
    <n v="0"/>
    <x v="0"/>
    <d v="2026-09-30T00:00:00"/>
    <d v="2027-08-30T00:00:00"/>
    <n v="4970"/>
    <s v="0401000046"/>
  </r>
  <r>
    <n v="13"/>
    <x v="0"/>
    <s v="卧式炉管"/>
    <s v="AEASDFLW01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3730"/>
    <s v="0401000070"/>
  </r>
  <r>
    <n v="14"/>
    <x v="0"/>
    <s v="卧式炉管"/>
    <s v="AEASDFLW02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3730"/>
    <s v="0401000073"/>
  </r>
  <r>
    <n v="15"/>
    <x v="0"/>
    <s v="卧式炉管"/>
    <s v="AEASDNIT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5台，满足产能15K，旧设备待淘汰"/>
    <s v="26年Q4"/>
    <d v="2026-12-30T00:00:00"/>
    <n v="0"/>
    <x v="0"/>
    <d v="2026-09-30T00:00:00"/>
    <d v="2027-08-30T00:00:00"/>
    <n v="10186.67"/>
    <s v="0401000050"/>
  </r>
  <r>
    <n v="16"/>
    <x v="0"/>
    <s v="卧式炉管"/>
    <s v="AEASDNIT02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5K，待新购1台满足15K产能，旧设备待淘汰"/>
    <s v="26年Q4"/>
    <d v="2026-12-30T00:00:00"/>
    <n v="450"/>
    <x v="1"/>
    <d v="2026-09-30T00:00:00"/>
    <d v="2027-08-30T00:00:00"/>
    <n v="10186.67"/>
    <s v="0401000051"/>
  </r>
  <r>
    <n v="17"/>
    <x v="0"/>
    <s v="卧式炉管"/>
    <s v="AEASDNIT04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5K，待新购1台满足15K产能，旧设备待淘汰"/>
    <s v="26年Q4"/>
    <d v="2026-12-30T00:00:00"/>
    <n v="450"/>
    <x v="1"/>
    <d v="2026-09-30T00:00:00"/>
    <d v="2027-08-30T00:00:00"/>
    <n v="41410"/>
    <s v="0401000031"/>
  </r>
  <r>
    <n v="18"/>
    <x v="0"/>
    <s v="卧式炉管"/>
    <s v="AEASDNIT05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5台，满足产能15K，旧设备待淘汰"/>
    <s v="26年Q4"/>
    <d v="2026-12-30T00:00:00"/>
    <n v="0"/>
    <x v="0"/>
    <d v="2026-09-30T00:00:00"/>
    <d v="2027-08-30T00:00:00"/>
    <n v="3730"/>
    <s v="0401000030"/>
  </r>
  <r>
    <n v="19"/>
    <x v="0"/>
    <s v="卧式炉管"/>
    <s v="AEASDPOX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s v="26年Q4"/>
    <d v="2026-12-30T00:00:00"/>
    <n v="0"/>
    <x v="0"/>
    <d v="2026-09-30T00:00:00"/>
    <d v="2027-08-30T00:00:00"/>
    <n v="4140"/>
    <s v="0401000044"/>
  </r>
  <r>
    <n v="20"/>
    <x v="0"/>
    <s v="卧式炉管"/>
    <s v="AEASDPOX02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s v="26年Q4"/>
    <d v="2026-12-30T00:00:00"/>
    <n v="0"/>
    <x v="0"/>
    <d v="2026-09-30T00:00:00"/>
    <d v="2027-08-30T00:00:00"/>
    <n v="33130"/>
    <s v="0401000054"/>
  </r>
  <r>
    <n v="21"/>
    <x v="0"/>
    <s v="卧式炉管"/>
    <s v="AEASDPOX03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s v="26年Q4"/>
    <d v="2026-12-30T00:00:00"/>
    <n v="0"/>
    <x v="0"/>
    <d v="2026-09-30T00:00:00"/>
    <d v="2027-08-30T00:00:00"/>
    <n v="4141.66"/>
    <s v="0401000056"/>
  </r>
  <r>
    <n v="22"/>
    <x v="0"/>
    <s v="卧式炉管"/>
    <s v="AEASDPOX04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s v="26年Q4"/>
    <d v="2026-12-30T00:00:00"/>
    <n v="0"/>
    <x v="0"/>
    <d v="2026-09-30T00:00:00"/>
    <d v="2027-08-30T00:00:00"/>
    <n v="4141.66"/>
    <s v="0401000057"/>
  </r>
  <r>
    <n v="23"/>
    <x v="0"/>
    <s v="卧式炉管"/>
    <s v="AEASDPOX06"/>
    <s v="THEMECO"/>
    <s v="10K"/>
    <s v="20+years"/>
    <s v="未淘汰，使用中"/>
    <s v="1、设备稳定性不足，原有设计存在缺陷，设备关键参数控制精度差，当前工艺要求已临近老旧机台的控制能力范围。_x000a_2、设备核心硬件老化严重，且原厂已停止生产相关部件，维修保障困难。_x000a_3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1台，满足产能15K，旧设备待淘汰"/>
    <s v="26年Q4"/>
    <d v="2026-12-30T00:00:00"/>
    <n v="0"/>
    <x v="0"/>
    <d v="2026-09-30T00:00:00"/>
    <d v="2027-08-30T00:00:00"/>
    <n v="4555.01"/>
    <s v="0401000065"/>
  </r>
  <r>
    <n v="24"/>
    <x v="0"/>
    <s v="卧式炉管"/>
    <s v="AEASDPOX09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s v="26年Q4"/>
    <d v="2026-12-30T00:00:00"/>
    <n v="0"/>
    <x v="0"/>
    <d v="2026-09-30T00:00:00"/>
    <d v="2027-08-30T00:00:00"/>
    <n v="4560"/>
    <s v="0401000002"/>
  </r>
  <r>
    <n v="25"/>
    <x v="0"/>
    <s v="卧式炉管"/>
    <s v="AEASDPOX10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8台，满足产能15K，旧设备待淘汰"/>
    <s v="26年Q4"/>
    <d v="2026-12-30T00:00:00"/>
    <n v="0"/>
    <x v="0"/>
    <d v="2026-09-30T00:00:00"/>
    <d v="2027-08-30T00:00:00"/>
    <n v="4555.01"/>
    <s v="0401000064"/>
  </r>
  <r>
    <n v="26"/>
    <x v="0"/>
    <s v="卧式炉管"/>
    <s v="AEASDSOX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4台，满足产能15K，旧设备待淘汰"/>
    <s v="26年Q4"/>
    <d v="2026-12-30T00:00:00"/>
    <n v="0"/>
    <x v="0"/>
    <d v="2026-09-30T00:00:00"/>
    <d v="2027-08-30T00:00:00"/>
    <n v="4141.66"/>
    <s v="0401000058"/>
  </r>
  <r>
    <n v="27"/>
    <x v="0"/>
    <s v="卧式炉管"/>
    <s v="AEASDSOX02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4台，满足产能15K，旧设备待淘汰"/>
    <s v="26年Q4"/>
    <d v="2026-12-30T00:00:00"/>
    <n v="0"/>
    <x v="0"/>
    <d v="2026-09-30T00:00:00"/>
    <d v="2027-08-30T00:00:00"/>
    <n v="4141.66"/>
    <s v="0401000059"/>
  </r>
  <r>
    <n v="28"/>
    <x v="0"/>
    <s v="卧式炉管"/>
    <s v="AEASDSOX03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膜厚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4台，满足产能15K，旧设备待淘汰"/>
    <s v="26年Q4"/>
    <d v="2026-12-30T00:00:00"/>
    <n v="0"/>
    <x v="0"/>
    <d v="2026-09-30T00:00:00"/>
    <d v="2027-08-30T00:00:00"/>
    <n v="4560"/>
    <s v="0401000045"/>
  </r>
  <r>
    <n v="29"/>
    <x v="0"/>
    <s v="卧式炉管"/>
    <s v="AEASDTES01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s v="设备24年已采购立式炉替代设备6台，满足产能14K，待新购1台满足15K产能，旧设备待淘汰"/>
    <s v="26年Q4"/>
    <d v="2026-12-30T00:00:00"/>
    <n v="450"/>
    <x v="1"/>
    <d v="2026-09-30T00:00:00"/>
    <d v="2027-08-30T00:00:00"/>
    <n v="4140"/>
    <s v="0401000005"/>
  </r>
  <r>
    <n v="30"/>
    <x v="0"/>
    <s v="卧式炉管"/>
    <s v="AEASDTES02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s v="26年Q4"/>
    <d v="2026-12-30T00:00:00"/>
    <n v="0"/>
    <x v="0"/>
    <d v="2026-09-30T00:00:00"/>
    <d v="2027-08-30T00:00:00"/>
    <n v="4140"/>
    <s v="0401000006"/>
  </r>
  <r>
    <n v="31"/>
    <x v="0"/>
    <s v="卧式炉管"/>
    <s v="AEASDTES03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s v="26年Q4"/>
    <d v="2026-12-30T00:00:00"/>
    <n v="0"/>
    <x v="0"/>
    <d v="2026-09-30T00:00:00"/>
    <d v="2027-08-30T00:00:00"/>
    <n v="3730"/>
    <s v="0401000080"/>
  </r>
  <r>
    <n v="32"/>
    <x v="0"/>
    <s v="卧式炉管"/>
    <s v="AEASDTES05"/>
    <s v="THEMECO"/>
    <s v="10K"/>
    <s v="20+years"/>
    <s v="未淘汰，使用中"/>
    <s v="1、设备稳定性不足，原有设计存在缺陷，设备关键参数控制精度差，当前工艺要求已临近老旧机台的控制能力范围。_x000a_2、工艺腔室（Chamber）内颗粒物难以控制，严重影响产品良率与质量一致性。_x000a_3、设备核心硬件老化严重，且原厂已停止生产相关部件，维修保障困难。_x000a_4、现有备件来源质量参差不齐，无备件新品采购来源，寿命短、可靠性低，频繁更换进一步影响生产稳定性与产品品质。_x000a_综上，该设备已无法满足稳定生产与品质要求，建议予以报废或者售卖处理。"/>
    <m/>
    <s v="26年Q4"/>
    <d v="2026-12-30T00:00:00"/>
    <n v="0"/>
    <x v="0"/>
    <d v="2026-09-30T00:00:00"/>
    <d v="2027-08-30T00:00:00"/>
    <n v="4140"/>
    <s v="0401000003"/>
  </r>
  <r>
    <n v="33"/>
    <x v="1"/>
    <s v="RTP"/>
    <s v="AEAGDRTA01"/>
    <s v="AG"/>
    <s v="AG4108"/>
    <s v="29 YEARS"/>
    <s v="已关电待move out"/>
    <s v="1、设备稳定性不足，原有设计存在缺陷，当前工艺要求已临近老旧机台的控制能力范围。_x000a_2、机械手（Robot）因使用年限过长频繁发生报警，导致机台稳定性差。_x000a_3、机台控制系统老旧、不稳定，且无法升级,无法实现FDC功能_x000a_4、工艺腔室（Chamber）工作温度难以精准控制，严重影响产品良率与质量一致性。_x000a_5、设备核心硬件老化严重，且原厂已停止生产相关部件，维修保障困难。_x000a_6、现有备件已无原厂件，损坏后难以找到高品质备件，频繁更换进一步影响生产稳定性与产品品质。_x000a_综上，该设备已无法满足稳定生产与品质要求，建议予以报废处理。"/>
    <s v="复购现有量产RTP机台跨机验证（技鼎或屹唐，技鼎单腔机台成本约560万RMB,ROI 27.4,屹唐双腔机台成本约1500万RMB,ROI 28.6 ），替换并淘汰AG4108硅基复用老旧机台"/>
    <s v="26年Q4"/>
    <d v="2026-12-30T00:00:00"/>
    <n v="560"/>
    <x v="1"/>
    <d v="2026-09-30T00:00:00"/>
    <d v="2027-03-30T00:00:00"/>
    <n v="6210"/>
    <s v="0405000001"/>
  </r>
  <r>
    <n v="34"/>
    <x v="1"/>
    <s v="RTP"/>
    <s v="AEASDRTS02"/>
    <s v="AG"/>
    <s v="AG4100"/>
    <s v="30 YEARS"/>
    <s v="已关电待move out"/>
    <s v="1、设备稳定性不足，原有设计存在缺陷，当前工艺要求已临近老旧机台的控制能力范围。_x000a_2、机械手（Robot）因使用年限过长频繁发生报警，导致机台稳定性差。_x000a_3、机台控制系统老旧、不稳定，且无法升级,无法实现FDC功能_x000a_4、工艺腔室（Chamber）工作温度难以精准控制，严重影响产品良率与质量一致性。_x000a_5、设备核心硬件老化严重，且原厂已停止生产相关部件，维修保障困难。_x000a_6、现有备件已无原厂件，损坏后难以找到高品质备件，频繁更换进一步影响生产稳定性与产品品质。_x000a_综上，该设备已无法满足稳定生产与品质要求，建议予以报废处理。"/>
    <s v="复购现有量产RTP机台跨机验证（技鼎或屹唐，技鼎单腔机台成本约560万RMB,ROI 27.4,屹唐双腔机台成本约1500万RMB,ROI 28.6 ），替换并淘汰AG4100硅基复用老旧机台"/>
    <s v="26年Q4"/>
    <d v="2026-12-30T00:00:00"/>
    <n v="560"/>
    <x v="1"/>
    <d v="2026-09-30T00:00:00"/>
    <d v="2027-03-30T00:00:00"/>
    <n v="6210"/>
    <s v="0405000002"/>
  </r>
  <r>
    <n v="35"/>
    <x v="2"/>
    <s v="WCVD"/>
    <s v="AEASTCTW01"/>
    <s v="AMAT"/>
    <s v="P5000"/>
    <s v="33 YEARS"/>
    <s v="随时可以搬迁（当前热机中）"/>
    <s v="1、设备稳定性不足，原有设计存在缺陷，当前工艺要求已临近老旧机台的控制能力范围。_x000a_2、机械手（Robot）因使用年限过长频繁发生报警，导致晶圆报废率升高。_x000a_3、工艺腔室（Chamber）内颗粒物难以控制，严重影响产品良率与质量一致性。_x000a_4、设备核心硬件老化严重，且原厂已停止生产相关部件，维修保障困难。_x000a_5、现有备件来源质量参差不齐，寿命短、可靠性低，频繁更换进一步影响生产稳定性与产品品质。_x000a_综上，该设备已无法满足稳定生产与品质要求，建议予以报废处理。"/>
    <s v="GAN线老旧WCVD机台，原计划使用AEAGTCTW03 （邦芯）进行替换，现已完成替换工作。"/>
    <s v="26年Q2"/>
    <s v="随时可以搬迁（当前热机中）"/>
    <n v="0"/>
    <x v="2"/>
    <m/>
    <m/>
    <n v="0"/>
    <m/>
  </r>
  <r>
    <n v="36"/>
    <x v="2"/>
    <s v="PECVD"/>
    <s v="AEASTCOX03"/>
    <s v="AMAT"/>
    <s v="P5000"/>
    <s v="33 YEARS"/>
    <s v="现已完成产能释放，使用拓荆机台AEASTCOX09/11 AEAGTCOX10进行替换"/>
    <s v="1、设备稳定性不足，原有设计存在缺陷，当前工艺要求已临近老旧机台的控制能力范围。_x000a_2、机械手（Robot）因使用年限过长频繁发生报警，导致晶圆报废率升高。_x000a_3、工艺腔室（Chamber）内颗粒物难以控制，严重影响产品良率与质量一致性。_x000a_4、设备核心硬件老化严重，且原厂已停止生产相关部件，维修保障困难。_x000a_5、现有备件来源质量参差不齐，寿命短、可靠性低，频繁更换进一步影响生产稳定性与产品品质。_x000a_综上，该设备已无法满足稳定生产与品质要求，建议予以报废处理。"/>
    <s v="原计划使用拓荆机型进行替换，现已完成产能释放，使用拓荆机台AEASTCOX09/11 AEAGTCOX10进行替换"/>
    <s v="26年Q2"/>
    <d v="2026-05-30T00:00:00"/>
    <n v="0"/>
    <x v="2"/>
    <m/>
    <m/>
    <n v="16600"/>
    <s v="0406000009"/>
  </r>
  <r>
    <n v="37"/>
    <x v="2"/>
    <s v="PVD"/>
    <s v="AEBSTPVD06"/>
    <s v="evatec"/>
    <s v="LLS EVO_II"/>
    <s v="3 YEARS"/>
    <s v="随时可以搬迁（当前热机中）"/>
    <s v="本次为满足TD G2 Liftoff项目紧急需求而定向采购的Evatec LLS实验室备用机台，经评估存在以下关键问题：_x000a_1、腔体存在设计缺陷：主腔与负载腔密封结构不完善，仅依靠Oring横向挤压密封，腔体易发生上下方向真空泄漏，导致工艺中断与整批产品报废（现场已发生2次漏真空情况）。_x000a_2、工艺稳定性不足：左侧大客户东莞&amp;苏州实验室反馈机台长期使用感受：真空度难保证（密封性/泵等因素变量大）、Ni启辉难（磁场设计不合理、易引起工艺中断）、机台颗粒度差（难以控制、较溅射台差十倍）。_x000a_3、缺乏量产经验：该机型目前仅在国内少数实验平台使用，无任何量产线成功应用案例，其可靠性与稳定性未经验证。_x000a_4、与现有工艺不兼容：对于所有TiNiAg工艺而言，此机台均属于“异型机&quot;。_x000a_综上：该设备设计存在固有缺陷，工艺稳定性差，且与现有量产体系不兼容，无法满足项目工艺开发与稳定生产的要求。"/>
    <s v="设备初期因TD 项目需求购买，满足当时产品设计和项目进度需求_x000a_目前设备已经被华创G620 取代，待淘汰。"/>
    <s v="26年Q2"/>
    <s v="随时可以搬迁（当前热机中）"/>
    <n v="0"/>
    <x v="2"/>
    <m/>
    <m/>
    <n v="10339949.999999998"/>
    <s v="已验收-TRRB"/>
  </r>
  <r>
    <n v="38"/>
    <x v="2"/>
    <s v="PVD"/>
    <s v="AEAGTPVD01"/>
    <s v="SPTS"/>
    <s v="SPTS_AHF_IPVD"/>
    <s v="4years"/>
    <s v="随时可以搬迁（当前热机中）"/>
    <s v="冷热铝调试均与现有设备无法匹配，无法满足项目工艺开发和量产的要求。"/>
    <m/>
    <s v="26年Q3"/>
    <s v="随时可以搬迁（当前热机中）"/>
    <n v="0"/>
    <x v="2"/>
    <m/>
    <m/>
    <n v="19070588.859999999"/>
    <s v="0406000036"/>
  </r>
  <r>
    <n v="39"/>
    <x v="2"/>
    <s v="PVD"/>
    <s v="AEAGTPVD02"/>
    <s v="SPTS"/>
    <s v="SPTS_AHF_IPVD"/>
    <s v="4years"/>
    <s v="随时可以搬迁（当前热机中）"/>
    <s v="冷热铝调试均与现有设备无法匹配，无法满足项目工艺开发和量产的要求。"/>
    <s v="GAN设备，无需替代。"/>
    <s v="26年Q3"/>
    <s v="随时可以搬迁（当前热机中）"/>
    <n v="0"/>
    <x v="2"/>
    <m/>
    <m/>
    <n v="18563669.52"/>
    <s v="0406000037"/>
  </r>
  <r>
    <n v="40"/>
    <x v="3"/>
    <s v="Descum"/>
    <s v="AEASEDSM01"/>
    <s v="LAM"/>
    <n v="490"/>
    <s v="40+years"/>
    <s v="关机，未解离"/>
    <s v="1、设备稳定性不足，设备关键参数控制精度差、传送粗糙，当前工艺要求已临近老旧机台的控制能力范围；_x000a_2、该工艺Suffer偶发单片defect, 主要影响因数为皮带传动&amp;齿轮传动&amp;裸露环境等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Lam490机台，DSM工艺已替换至AEASEPRS24（邑文）作业，Performance优于LAM490"/>
    <s v="26年Q2"/>
    <d v="2026-04-30T00:00:00"/>
    <n v="0"/>
    <x v="2"/>
    <m/>
    <m/>
    <n v="9950"/>
    <s v="0403000029"/>
  </r>
  <r>
    <n v="41"/>
    <x v="3"/>
    <s v="Descum"/>
    <s v="AEASEDSM02"/>
    <s v="LAM"/>
    <n v="490"/>
    <s v="40+years"/>
    <s v="关机，未解离"/>
    <s v="1、设备稳定性不足，设备关键参数控制精度差、传送粗糙，当前工艺要求已临近老旧机台的控制能力范围；_x000a_2、该工艺Suffer偶发单片defect, 主要影响因数为皮带传动&amp;齿轮传动&amp;裸露环境等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Lam490机台，DSM工艺已替换至AEASEPRS24（邑文）作业，Performance优于LAM490"/>
    <s v="26年Q2"/>
    <d v="2026-04-30T00:00:00"/>
    <n v="0"/>
    <x v="2"/>
    <m/>
    <m/>
    <n v="5540"/>
    <s v="0403000024"/>
  </r>
  <r>
    <n v="42"/>
    <x v="3"/>
    <s v="Descum"/>
    <s v="AEASEDSM03"/>
    <s v="LAM"/>
    <n v="490"/>
    <s v="40+years"/>
    <s v="关机，未解离"/>
    <s v="1、设备稳定性不足，设备关键参数控制精度差、传送粗糙，当前工艺要求已临近老旧机台的控制能力范围；_x000a_2、该工艺Suffer偶发单片defect, 主要影响因数为皮带传动&amp;齿轮传动&amp;裸露环境等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Lam490机台，DSM工艺已替换至AEASEPRS25（邑文）作业，Performance优于LAM490"/>
    <s v="26年Q2"/>
    <d v="2026-04-30T00:00:00"/>
    <n v="0"/>
    <x v="2"/>
    <m/>
    <m/>
    <n v="5541.67"/>
    <s v="0403000077"/>
  </r>
  <r>
    <n v="43"/>
    <x v="3"/>
    <s v="Descum"/>
    <s v="AEASEDSM04"/>
    <s v="LAM"/>
    <n v="490"/>
    <s v="40+years"/>
    <s v="关机，未解离"/>
    <s v="1、设备稳定性不足，设备关键参数控制精度差、传送粗糙，当前工艺要求已临近老旧机台的控制能力范围；_x000a_2、该工艺Suffer偶发单片defect, 主要影响因数为皮带传动&amp;齿轮传动&amp;裸露环境等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Lam490机台，DSM工艺已替换至AEASEPRS25（邑文）作业，Performance优于LAM490"/>
    <s v="26年Q2"/>
    <d v="2026-04-30T00:00:00"/>
    <n v="0"/>
    <x v="2"/>
    <m/>
    <m/>
    <n v="5540"/>
    <s v="0403000027"/>
  </r>
  <r>
    <n v="44"/>
    <x v="3"/>
    <s v="金属刻蚀"/>
    <s v="AEASEMTL01"/>
    <s v="LAM"/>
    <n v="9600"/>
    <s v="30+years"/>
    <s v="热机"/>
    <s v="1、设备当前仅有1台，稳定性不足，当前工艺要求已临近老旧机台的控制能力范围；_x000a_2、设备核心硬件老化严重，且原厂已停止生产相关部件，维修保障困难；_x000a_3、现有备件来源质量参差不齐，寿命短、可靠性低，频繁更换进一步影响生产稳定性与产品品质；_x000a_4、不支持EAP/RMS/FDC；_x000a_综上，该设备已无法满足稳定生产与品质要求，建议予以报废处理。"/>
    <s v="Si线老旧Lam9600机台，现已完成产能释放，使用北方华创508M机台 AEASEMTL02/03进行替换"/>
    <s v="26年Q2"/>
    <d v="2026-06-30T00:00:00"/>
    <n v="0"/>
    <x v="2"/>
    <m/>
    <m/>
    <n v="5540"/>
    <s v="0403000009"/>
  </r>
  <r>
    <n v="45"/>
    <x v="3"/>
    <s v="去胶机"/>
    <s v="AEASEPRS04"/>
    <s v="GASONICS"/>
    <s v="A1000"/>
    <s v="30+years"/>
    <s v="热机"/>
    <s v="1、设备稳定性不足，设备关键参数控制精度差，当前工艺要求已临近老旧机台的控制能力范围；_x000a_2、传送报警频发,主要影响因素为气动传送&amp;机械结构复杂长时间使用后易shift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A1000机台，去胶工艺已替换至AEASEPRS22（邑文）作业，Performance优于A1000"/>
    <s v="26年Q4"/>
    <d v="2026-12-30T00:00:00"/>
    <n v="0"/>
    <x v="2"/>
    <m/>
    <m/>
    <n v="5541.66"/>
    <s v="0403000014"/>
  </r>
  <r>
    <n v="46"/>
    <x v="3"/>
    <s v="去胶机"/>
    <s v="AEASEPRS05"/>
    <s v="GASONICS"/>
    <s v="A1000"/>
    <s v="30+years"/>
    <s v="热机"/>
    <s v="1、设备稳定性不足，设备关键参数控制精度差，当前工艺要求已临近老旧机台的控制能力范围；_x000a_2、传送报警频发,主要影响因素为气动传送&amp;机械结构复杂长时间使用后易shift；_x000a_3、设备核心硬件老化严重，且原厂已停止生产相关部件，维修保障困难；_x000a_4、无相关wafer侦测和记录作业log功能，不支持EAP/RMS/FDC；_x000a_综上，该设备已无法满足稳定生产与品质要求，建议予以报废处理。"/>
    <s v="Si线老旧A1000机台，去胶工艺已替换至AEASEPRS23（邑文）作业，Performance优于A1000"/>
    <s v="26年Q4"/>
    <d v="2026-12-30T00:00:00"/>
    <n v="0"/>
    <x v="2"/>
    <m/>
    <m/>
    <n v="5541.66"/>
    <s v="0403000015"/>
  </r>
  <r>
    <n v="47"/>
    <x v="3"/>
    <s v="ICP刻蚀"/>
    <s v="AEAGEICP01"/>
    <s v="PT"/>
    <s v="VCX_600"/>
    <s v="3+ years"/>
    <s v="热机"/>
    <s v="GAN设备，无法用于SIC"/>
    <s v="待商务决议"/>
    <s v="26年Q2"/>
    <s v="随时可以搬迁（当前热机中）"/>
    <n v="0"/>
    <x v="2"/>
    <m/>
    <m/>
    <n v="2439114.66"/>
    <s v="0403000108"/>
  </r>
  <r>
    <n v="48"/>
    <x v="3"/>
    <s v="ICP刻蚀"/>
    <s v="AEAGEICP02"/>
    <s v="PT"/>
    <s v="VCX_600"/>
    <s v="3+ years"/>
    <s v="热机"/>
    <s v="GAN设备，无法用于SIC"/>
    <s v="待商务决议"/>
    <s v="26年Q2"/>
    <s v="随时可以搬迁（当前热机中）"/>
    <n v="0"/>
    <x v="2"/>
    <m/>
    <m/>
    <n v="2695124.05"/>
    <s v="0403000119"/>
  </r>
  <r>
    <n v="49"/>
    <x v="3"/>
    <s v="ICP刻蚀"/>
    <s v="AEAGEICP03"/>
    <s v="PT"/>
    <s v="VCX_600"/>
    <s v="3+ years"/>
    <s v="热机"/>
    <s v="GAN设备，无法用于SIC"/>
    <s v="待商务决议"/>
    <s v="26年Q2"/>
    <s v="随时可以搬迁（当前热机中）"/>
    <n v="0"/>
    <x v="2"/>
    <m/>
    <m/>
    <n v="2494160.66"/>
    <s v="0403000109"/>
  </r>
  <r>
    <n v="50"/>
    <x v="3"/>
    <s v="ICP刻蚀"/>
    <s v="AEAGEICP04"/>
    <s v="PT"/>
    <s v="VCX_600"/>
    <s v="3+ years"/>
    <s v="热机"/>
    <s v="GAN设备，无法用于SIC"/>
    <s v="待商务决议"/>
    <s v="26年Q2"/>
    <s v="随时可以搬迁（当前热机中）"/>
    <n v="0"/>
    <x v="2"/>
    <m/>
    <m/>
    <n v="3301795.05"/>
    <s v="0403000131"/>
  </r>
  <r>
    <n v="51"/>
    <x v="3"/>
    <s v="ICP刻蚀"/>
    <s v="AEAGEICP05"/>
    <s v="PT"/>
    <s v="VCX_600"/>
    <s v="3+ years"/>
    <s v="已拆机，存放于FAB2"/>
    <s v="GAN设备，无法用于SIC"/>
    <s v="待商务决议"/>
    <s v="26年Q2"/>
    <s v="随时可以搬迁"/>
    <n v="0"/>
    <x v="2"/>
    <m/>
    <m/>
    <n v="3002848.39"/>
    <s v="0403000132"/>
  </r>
  <r>
    <n v="52"/>
    <x v="3"/>
    <s v="湿法清洗"/>
    <s v="AEASEBOE11"/>
    <s v="睿智源"/>
    <s v="RZY-SEMI-5C5D"/>
    <s v="3 YEARS"/>
    <s v="在线"/>
    <s v="2022年团队购买手动槽老机型，按槽体同一机台分成了三个EQP ID，无EAP/FDC/RMS，无自动手臂，不适用于SIC MOS工艺"/>
    <s v="新机台AEASEWOE01释放后可淘汰，产能支持16K，但需要解决单机问题_x000a_受Z0207复投影响，需扩机后淘汰，搭配Z0207 Bundle QUAL"/>
    <s v="26年Q3"/>
    <d v="2026-09-15T00:00:00"/>
    <n v="0"/>
    <x v="2"/>
    <m/>
    <m/>
    <n v="1961934.01"/>
    <s v="0403000110"/>
  </r>
  <r>
    <n v="53"/>
    <x v="3"/>
    <s v="湿法清洗"/>
    <s v="AEASESPM01"/>
    <s v="睿智源"/>
    <s v="RZY-SEMI-5C5D"/>
    <s v="3 YEARS"/>
    <s v="在线"/>
    <m/>
    <s v="打通FAB2 AEBSESPM03替代"/>
    <s v="26年Q2"/>
    <d v="2026-04-30T00:00:00"/>
    <n v="0"/>
    <x v="2"/>
    <m/>
    <m/>
    <m/>
    <s v="0403000110"/>
  </r>
  <r>
    <n v="54"/>
    <x v="3"/>
    <s v="湿法清洗"/>
    <s v="AEASDCLN01"/>
    <s v="睿智源"/>
    <s v="RZY-SEMI-5C5D"/>
    <s v="3 YEARS"/>
    <s v="在线"/>
    <m/>
    <s v="新机台AEASESPM04释放后可以淘汰"/>
    <s v="26年Q4"/>
    <d v="2026-11-22T00:00:00"/>
    <n v="0"/>
    <x v="2"/>
    <m/>
    <m/>
    <m/>
    <s v="0403000110"/>
  </r>
  <r>
    <n v="55"/>
    <x v="3"/>
    <s v="湿法清洗"/>
    <s v="AEASEWFR01"/>
    <s v="Youtech"/>
    <s v="Y070009A"/>
    <s v="20+ years"/>
    <s v="在线"/>
    <s v="老硅线沿用机台，手动槽，无EAP/FDC/RMS，无自动手臂，不适用于SIC MOS工艺"/>
    <s v="新机台AEASEWOE01释放后可淘汰，产能支持16K，打通FAB2 AEBSEWOE02替代"/>
    <s v="26年Q3"/>
    <d v="2026-09-15T00:00:00"/>
    <n v="0"/>
    <x v="2"/>
    <m/>
    <m/>
    <n v="3520"/>
    <s v="0403000002"/>
  </r>
  <r>
    <n v="56"/>
    <x v="3"/>
    <s v="湿法清洗"/>
    <s v="AEASEWET01"/>
    <s v="中电45所"/>
    <s v="SFQ-608FDFS"/>
    <s v="3 YEARS"/>
    <s v="在线"/>
    <s v="2022年团队购买手动槽老机型，无EAP/FDC/RMS，无自动手臂，不适用于SIC MOS工艺"/>
    <s v="新机台AEASEWOE02释放后可以淘汰"/>
    <s v="26年Q4"/>
    <d v="2026-10-31T00:00:00"/>
    <n v="0"/>
    <x v="2"/>
    <m/>
    <m/>
    <n v="1804513.2743362798"/>
    <s v="已到货-已move in"/>
  </r>
  <r>
    <n v="57"/>
    <x v="3"/>
    <s v="湿法清洗"/>
    <s v="AEASEMTE02"/>
    <s v="瑞达"/>
    <s v="EW-15"/>
    <s v="20+ years"/>
    <s v="在线"/>
    <s v="老硅线沿用机台，手动槽，无EAP/FDC/RMS，无自动手臂，不适用于SIC MOS工艺"/>
    <s v="新机台AEASEMTE03释放后可以淘汰，新机台支持21K产能，打通FAB2 AEBSEMTE04替代"/>
    <s v="26年Q3"/>
    <d v="2026-09-15T00:00:00"/>
    <n v="0"/>
    <x v="2"/>
    <m/>
    <m/>
    <n v="3350"/>
    <s v="0403000100"/>
  </r>
  <r>
    <n v="58"/>
    <x v="4"/>
    <s v="涂胶机"/>
    <s v="AEASPTRC10"/>
    <s v="TEL"/>
    <s v="Mark V"/>
    <s v="30+years"/>
    <s v="在线"/>
    <s v="老旧设备"/>
    <s v="进行PI光阻涂布机台，现已扩充PI涂布至AEASPTRC01和AEAGPTRC20"/>
    <s v="26年Q2"/>
    <d v="2026-06-30T00:00:00"/>
    <n v="0"/>
    <x v="2"/>
    <m/>
    <m/>
    <n v="16600"/>
    <s v="0402000085"/>
  </r>
  <r>
    <n v="59"/>
    <x v="4"/>
    <s v="显影机"/>
    <s v="AEASPTRD05"/>
    <s v="TEL"/>
    <s v="Mark V"/>
    <s v="30+years"/>
    <s v="在线"/>
    <s v="老旧设备"/>
    <s v="进行PID显影，现已扩充PI显影至AEASPTRD01和AEAGPTRD21"/>
    <s v="26年Q2"/>
    <d v="2026-06-30T00:00:00"/>
    <n v="0"/>
    <x v="2"/>
    <m/>
    <m/>
    <n v="5880"/>
    <s v="0402000073"/>
  </r>
  <r>
    <n v="60"/>
    <x v="4"/>
    <s v="显影机"/>
    <s v="AEASPTRD02"/>
    <s v="TEL"/>
    <s v="Mark V"/>
    <s v="30+years"/>
    <s v="在线"/>
    <s v="老旧设备，易有defect产生，风险高，无FDC，难追踪"/>
    <s v="ACT8及上述Mark 7已可满足14K需求"/>
    <s v="26年Q4"/>
    <d v="2026-12-30T00:00:00"/>
    <n v="0"/>
    <x v="2"/>
    <m/>
    <m/>
    <n v="5880"/>
    <s v="0402000070"/>
  </r>
  <r>
    <n v="61"/>
    <x v="4"/>
    <s v="显影机"/>
    <s v="AEASPTRD03"/>
    <s v="TEL"/>
    <s v="Mark V"/>
    <s v="30+years"/>
    <s v="停机"/>
    <s v="老旧设备，SIC golden tool验证未通过，无法提供产能，且机台老旧，易有defect产生，风险高，无FDC，难追踪"/>
    <s v="ACT8及上述Mark 7已可满足14K需求"/>
    <s v="26年Q4"/>
    <d v="2026-12-30T00:00:00"/>
    <n v="0"/>
    <x v="2"/>
    <m/>
    <m/>
    <n v="5880"/>
    <s v="0402000071"/>
  </r>
  <r>
    <n v="62"/>
    <x v="4"/>
    <s v="曝光机"/>
    <s v="AEASPI0901"/>
    <s v="NIKON"/>
    <s v="I9"/>
    <s v="20+years"/>
    <s v="在线"/>
    <s v="1、当前工艺要求已超出机台极限，极易触发ocap_x000a_2、设备核心硬件老化严重，且原厂已停止生产相关部件，维修保障困难。_x000a_3、现有备件来源质量参差不齐，无备件新品采购来源，寿命短、可靠性低，频繁更换进一步影响生产稳定性与产品品质。_x000a_"/>
    <s v="计划6台I9+SF120置换2台golden tool I14。目前正在执行中"/>
    <s v="26年Q4"/>
    <d v="2026-12-30T00:00:00"/>
    <n v="0"/>
    <x v="0"/>
    <d v="2026-04-30T00:00:00"/>
    <d v="2026-12-15T00:00:00"/>
    <n v="44260"/>
    <s v="0402000031"/>
  </r>
  <r>
    <n v="63"/>
    <x v="4"/>
    <s v="曝光机"/>
    <s v="AEASPI0902"/>
    <s v="NIKON"/>
    <s v="I9"/>
    <s v="20+years"/>
    <s v="在线"/>
    <m/>
    <m/>
    <s v="26年Q4"/>
    <m/>
    <n v="0"/>
    <x v="0"/>
    <d v="2026-04-30T00:00:00"/>
    <d v="2026-12-15T00:00:00"/>
    <n v="44260"/>
    <s v="0402000037"/>
  </r>
  <r>
    <n v="64"/>
    <x v="4"/>
    <s v="曝光机"/>
    <s v="AEASPI0903"/>
    <s v="NIKON"/>
    <s v="I9"/>
    <s v="20+years"/>
    <s v="在线"/>
    <m/>
    <m/>
    <s v="26年Q4"/>
    <m/>
    <n v="0"/>
    <x v="0"/>
    <d v="2026-04-30T00:00:00"/>
    <d v="2026-12-15T00:00:00"/>
    <n v="44260"/>
    <s v="0402000060"/>
  </r>
  <r>
    <n v="65"/>
    <x v="4"/>
    <s v="曝光机"/>
    <s v="AEASPI0904"/>
    <s v="NIKON"/>
    <s v="I9"/>
    <s v="20+years"/>
    <s v="在线"/>
    <m/>
    <m/>
    <s v="26年Q4"/>
    <m/>
    <n v="0"/>
    <x v="0"/>
    <d v="2026-04-30T00:00:00"/>
    <d v="2026-12-15T00:00:00"/>
    <n v="19135"/>
    <s v="0402000064"/>
  </r>
  <r>
    <n v="66"/>
    <x v="4"/>
    <s v="曝光机"/>
    <s v="AEAGPI0906"/>
    <s v="NIKON"/>
    <s v="I9"/>
    <s v="20+years"/>
    <s v="在线"/>
    <m/>
    <m/>
    <s v="26年Q4"/>
    <m/>
    <n v="0"/>
    <x v="0"/>
    <d v="2026-04-30T00:00:00"/>
    <d v="2026-12-15T00:00:00"/>
    <n v="44260"/>
    <s v="0402000082"/>
  </r>
  <r>
    <n v="67"/>
    <x v="4"/>
    <s v="曝光机"/>
    <s v="AEASPI0909"/>
    <s v="NIKON"/>
    <s v="I9"/>
    <s v="20+years"/>
    <s v="在线"/>
    <m/>
    <m/>
    <s v="26年Q4"/>
    <m/>
    <n v="0"/>
    <x v="0"/>
    <d v="2026-04-30T00:00:00"/>
    <d v="2026-12-15T00:00:00"/>
    <n v="44260"/>
    <s v="0402000093"/>
  </r>
  <r>
    <n v="68"/>
    <x v="4"/>
    <s v="曝光机"/>
    <s v="AEAGPISF01"/>
    <s v="NIKON"/>
    <s v="SF120"/>
    <s v="15+years"/>
    <s v="停机"/>
    <s v="GAN设备，无法改造兼容SIC机台，且使用成本较高，单一机台"/>
    <m/>
    <s v="26年Q4"/>
    <m/>
    <n v="0"/>
    <x v="0"/>
    <d v="2026-04-30T00:00:00"/>
    <d v="2026-12-15T00:00:00"/>
    <n v="3672102.9"/>
    <s v="0402000176"/>
  </r>
  <r>
    <n v="69"/>
    <x v="4"/>
    <s v="CD-SEM"/>
    <s v="AEASPSEM03"/>
    <s v="Hitachi"/>
    <n v="8820"/>
    <s v="30+years"/>
    <s v="在线"/>
    <s v="机台无法实现自动量测，且可量测层次有限，无法真正提供产能"/>
    <s v="计划用XX工厂CG4000机型替代补充"/>
    <s v="26年Q4"/>
    <d v="2026-12-30T00:00:00"/>
    <n v="700"/>
    <x v="1"/>
    <d v="2026-05-30T00:00:00"/>
    <d v="2026-12-15T00:00:00"/>
    <n v="8280"/>
    <s v="0402000038"/>
  </r>
  <r>
    <n v="70"/>
    <x v="4"/>
    <s v="BP测试"/>
    <s v="AEASEBPC01"/>
    <s v="Rigaku"/>
    <n v="3620"/>
    <s v="35+years"/>
    <s v="停机"/>
    <s v="核心X RAY坏，无备件新品，原厂已停止生产相关部件，维修保障困难"/>
    <s v="现有机台AEASMFTS01可满足需求"/>
    <s v="26年Q2"/>
    <s v="随时可以搬迁"/>
    <n v="0"/>
    <x v="2"/>
    <m/>
    <m/>
    <n v="14940"/>
    <s v="0402000009"/>
  </r>
  <r>
    <n v="71"/>
    <x v="4"/>
    <s v="膜厚仪"/>
    <s v="AEASETHK02"/>
    <s v="Therma-Wave"/>
    <n v="2690"/>
    <s v="33+years"/>
    <s v="停机"/>
    <s v="老旧设备，lens核心硬件老化，测试数据不准，极易触发ocap，无法使用"/>
    <s v="现有机台AEBSMTHK04可满足需求"/>
    <s v="26年Q2"/>
    <s v="随时可以搬迁"/>
    <n v="0"/>
    <x v="2"/>
    <m/>
    <m/>
    <n v="8300"/>
    <s v="0402000040"/>
  </r>
  <r>
    <n v="72"/>
    <x v="4"/>
    <s v="电阻仪"/>
    <s v="AEASMDRM01"/>
    <s v="苏州微著"/>
    <s v="RM-200"/>
    <s v="3years"/>
    <s v="停机"/>
    <s v="GAN设备，无法用于SIC"/>
    <s v="GAN设备，无需替代。"/>
    <s v="26年Q2"/>
    <s v="随时可以搬迁"/>
    <n v="0"/>
    <x v="2"/>
    <m/>
    <m/>
    <n v="0"/>
    <m/>
  </r>
  <r>
    <n v="73"/>
    <x v="4"/>
    <s v="显微镜"/>
    <s v="AEAGMMOM16"/>
    <s v="NIKON"/>
    <s v=" NWL200"/>
    <s v="3years"/>
    <s v="停机"/>
    <s v="GAN设备，无法用于SIC"/>
    <s v="GAN设备，无需替代。"/>
    <s v="26年Q2"/>
    <s v="随时可以搬迁"/>
    <n v="0"/>
    <x v="2"/>
    <m/>
    <m/>
    <n v="0"/>
    <m/>
  </r>
  <r>
    <n v="74"/>
    <x v="5"/>
    <s v="甩干机"/>
    <s v="AEASBDRY01"/>
    <s v="VERTEQ"/>
    <s v="1500A"/>
    <s v="30+years"/>
    <s v="热机"/>
    <s v="整体骨架生锈；设备核心硬件老化严重，且原厂已停止生产相关部件；维修保障困难。"/>
    <s v="已请购AEASWWBE02机台(目前待CMP机台处置后可Move in)"/>
    <s v="26年Q4"/>
    <d v="2026-10-30T00:00:00"/>
    <n v="0"/>
    <x v="0"/>
    <d v="2026-05-10T00:00:00"/>
    <d v="2026-08-20T00:00:00"/>
    <n v="2671.77"/>
    <s v="0409000207"/>
  </r>
  <r>
    <n v="75"/>
    <x v="5"/>
    <s v="甩干机"/>
    <s v="AEASBDRY02"/>
    <s v="VERTEQ"/>
    <s v="1500A"/>
    <s v="30+years"/>
    <s v="热机"/>
    <m/>
    <m/>
    <s v="26年Q4"/>
    <m/>
    <n v="0"/>
    <x v="0"/>
    <m/>
    <m/>
    <n v="2671.77"/>
    <s v="0409000208"/>
  </r>
  <r>
    <n v="76"/>
    <x v="5"/>
    <s v="涂蜡机"/>
    <s v="AEBSTBSM01"/>
    <s v="TEL"/>
    <s v="Mark V"/>
    <s v="30+years"/>
    <s v="热机"/>
    <s v="涂蜡膜厚均匀性差背面易残留石蜡 ；_x000a_设备核心硬件老化严重，且原厂已停止生产相关部件，整体运行稳定性差；_x000a_不具备FDC及RMS功能。"/>
    <s v="已请购6寸激光工艺路线的键合解键合设备，待Move in调试OK后可进行替换"/>
    <s v="26年Q4"/>
    <d v="2026-11-20T00:00:00"/>
    <n v="0"/>
    <x v="0"/>
    <d v="2026-08-20T00:00:00"/>
    <d v="2026-10-20T00:00:00"/>
    <n v="605031.99"/>
    <s v="0499000285"/>
  </r>
  <r>
    <n v="77"/>
    <x v="5"/>
    <s v="键合机"/>
    <s v="AEBSBBOD01"/>
    <s v="芯睿"/>
    <s v="AWB-302"/>
    <s v="5 years"/>
    <s v="热机"/>
    <s v="机台属于初代研发机（不适用于量产）；_x000a_热键合工艺无法解决背银发白问题；_x000a_不具备EAP\RMS及FDC功能。"/>
    <m/>
    <s v="26年Q4"/>
    <m/>
    <n v="0"/>
    <x v="0"/>
    <m/>
    <m/>
    <n v="4460000"/>
    <s v="已验收-TRRB"/>
  </r>
  <r>
    <n v="78"/>
    <x v="5"/>
    <s v="解键合"/>
    <s v="AEBSBDBD01"/>
    <s v="芯睿"/>
    <s v="AWD-301"/>
    <s v="5 years"/>
    <s v="热机"/>
    <m/>
    <m/>
    <s v="26年Q4"/>
    <m/>
    <n v="0"/>
    <x v="0"/>
    <m/>
    <m/>
    <n v="6500000"/>
    <s v="已验收-TRRB"/>
  </r>
  <r>
    <n v="79"/>
    <x v="5"/>
    <s v="划片机"/>
    <s v="AEASBWDS01"/>
    <s v="Disco"/>
    <n v="6340"/>
    <s v="25+years"/>
    <s v="热机"/>
    <s v="机台为SI线切SIC线时买的多手旧机台机台状况不稳定；_x000a_不具备EAP\RMS及FDC功能。"/>
    <s v="PlanA：IE统筹规划将XX厂富余10台划片机进行两台老旧设备替换(0/w)_x000a_PlanB:购买两台新设备划片机（400W)"/>
    <s v="26年Q3"/>
    <d v="2026-08-25T00:00:00"/>
    <n v="200"/>
    <x v="1"/>
    <d v="2026-05-20T00:00:00"/>
    <d v="2026-08-15T00:00:00"/>
    <n v="1047001.32"/>
    <s v="0406000060"/>
  </r>
  <r>
    <n v="80"/>
    <x v="5"/>
    <s v="划片机"/>
    <s v="AEASBWDS02"/>
    <s v="Disco"/>
    <n v="6340"/>
    <s v="25+years"/>
    <s v="热机"/>
    <m/>
    <m/>
    <s v="26年Q3"/>
    <m/>
    <n v="200"/>
    <x v="1"/>
    <d v="2026-05-20T00:00:00"/>
    <d v="2026-08-15T00:00:00"/>
    <n v="1057469.3400000001"/>
    <s v="0406000059"/>
  </r>
  <r>
    <n v="81"/>
    <x v="5"/>
    <s v="减薄机"/>
    <s v="AEASBBGR02"/>
    <s v="TSD"/>
    <s v="3045N"/>
    <s v="4 years"/>
    <s v="热机"/>
    <s v="该机台不涉及产能，TSD与韩国合作的初代机；_x000a_减薄后减薄面水渍残留（后续背面镀层Peeling）且厂商整改3次还无法满足工艺要求，不具备EAP\RMS及FDC功能。"/>
    <s v="不涉及产能，需采购协调进行退机处理"/>
    <s v="26年Q2"/>
    <s v="随时可以搬迁"/>
    <n v="0"/>
    <x v="2"/>
    <m/>
    <m/>
    <n v="3050000"/>
    <s v="已到货-已move in"/>
  </r>
  <r>
    <n v="82"/>
    <x v="5"/>
    <s v="膜厚仪"/>
    <s v="AEASETHK01"/>
    <s v="THERMAWAVE"/>
    <n v="2690"/>
    <s v="33＋years"/>
    <s v="在线生产"/>
    <s v="Offline量测设备，无EAP及RMS功能，老版本软件操作模式便捷度差，易发生卡顿。"/>
    <s v="Offline量测设备，PlanA:需上评审会增购(200w); PlanB:IE统筹规划将XX厂设备替换(0/w)"/>
    <s v="26年Q4"/>
    <d v="2026-10-20T00:00:00"/>
    <n v="200"/>
    <x v="1"/>
    <d v="2026-08-10T00:00:00"/>
    <d v="2026-09-28T00:00:00"/>
    <n v="8300"/>
    <s v="0402000039"/>
  </r>
  <r>
    <n v="83"/>
    <x v="6"/>
    <s v="空压机"/>
    <s v="AEASWWPR05"/>
    <s v="伊欧陆"/>
    <s v="F1"/>
    <s v="4 years"/>
    <s v="未拆箱"/>
    <s v="半自动设备自带附属辅机，我司厂务有CDA,无需启用，主机已转研发"/>
    <s v="不涉及产能，无需替换"/>
    <s v="26年Q2"/>
    <s v="随时可以搬迁"/>
    <n v="0"/>
    <x v="2"/>
    <m/>
    <m/>
    <n v="0"/>
    <e v="#N/A"/>
  </r>
  <r>
    <n v="84"/>
    <x v="6"/>
    <s v="空压机"/>
    <s v="AEASWAKK01"/>
    <s v="伊欧陆"/>
    <s v="F1"/>
    <s v="4 years"/>
    <s v="未拆箱"/>
    <s v="半自动设备自带附属辅机，我司厂务有CDA,无需启用，主机已转研发"/>
    <s v="不涉及产能，无需替换"/>
    <s v="26年Q2"/>
    <s v="随时可以搬迁"/>
    <n v="0"/>
    <x v="2"/>
    <m/>
    <m/>
    <n v="0"/>
    <e v="#N/A"/>
  </r>
  <r>
    <n v="85"/>
    <x v="6"/>
    <s v="空压机"/>
    <s v="AEASWAKK02"/>
    <s v="伊欧陆"/>
    <s v="F1"/>
    <s v="4 years"/>
    <s v="未拆箱"/>
    <s v="半自动设备自带附属辅机，我司厂务有CDA,无需启用，主机已转研发"/>
    <s v="不涉及产能，无需替换"/>
    <s v="26年Q2"/>
    <s v="随时可以搬迁"/>
    <n v="0"/>
    <x v="2"/>
    <m/>
    <m/>
    <n v="0"/>
    <e v="#N/A"/>
  </r>
  <r>
    <n v="86"/>
    <x v="6"/>
    <s v="晶格检测仪"/>
    <s v="AEBSMLFM02"/>
    <s v="CeramicForum"/>
    <s v="CS1"/>
    <s v="4 years"/>
    <s v="未拆箱"/>
    <s v="MOCVD建线需求/未使用/坪地仓库转回"/>
    <s v="不涉及产能，无需替换"/>
    <s v="26年Q2"/>
    <s v="随时可以搬迁"/>
    <n v="0"/>
    <x v="2"/>
    <m/>
    <m/>
    <n v="396480.00000000006"/>
    <s v="闲置处置中"/>
  </r>
  <r>
    <n v="87"/>
    <x v="6"/>
    <s v="晶格检测仪"/>
    <s v="AEBSMLFM03"/>
    <s v="CeramicForum"/>
    <s v="CS1"/>
    <s v="4 years"/>
    <s v="未拆箱"/>
    <s v="MOCVD建线需求/未使用/坪地仓库转回"/>
    <s v="不涉及产能，无需替换"/>
    <s v="26年Q2"/>
    <s v="随时可以搬迁"/>
    <n v="0"/>
    <x v="2"/>
    <m/>
    <m/>
    <n v="396480.00000000006"/>
    <s v="闲置处置中"/>
  </r>
  <r>
    <n v="88"/>
    <x v="6"/>
    <s v="KOH腐蚀炉"/>
    <s v="AEBSMKOH01"/>
    <s v="CeramicForum"/>
    <s v="ETC-6001F"/>
    <s v="4 years"/>
    <s v="未拆箱"/>
    <s v="MOCVD建线需求/未使用/坪地仓库转回"/>
    <s v="不涉及产能，无需替换"/>
    <s v="26年Q2"/>
    <s v="随时可以搬迁"/>
    <n v="0"/>
    <x v="2"/>
    <m/>
    <m/>
    <n v="618240"/>
    <s v="闲置处置中"/>
  </r>
  <r>
    <n v="89"/>
    <x v="6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26年Q2"/>
    <s v="随时可以搬迁"/>
    <n v="0"/>
    <x v="2"/>
    <m/>
    <m/>
    <n v="0"/>
    <e v="#N/A"/>
  </r>
  <r>
    <n v="90"/>
    <x v="6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26年Q2"/>
    <s v="随时可以搬迁"/>
    <n v="0"/>
    <x v="2"/>
    <m/>
    <m/>
    <n v="0"/>
    <e v="#N/A"/>
  </r>
  <r>
    <n v="91"/>
    <x v="6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26年Q2"/>
    <s v="随时可以搬迁"/>
    <n v="0"/>
    <x v="2"/>
    <m/>
    <m/>
    <n v="0"/>
    <e v="#N/A"/>
  </r>
  <r>
    <n v="92"/>
    <x v="6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26年Q2"/>
    <s v="随时可以搬迁"/>
    <n v="0"/>
    <x v="2"/>
    <m/>
    <m/>
    <n v="0"/>
    <e v="#N/A"/>
  </r>
  <r>
    <n v="93"/>
    <x v="6"/>
    <s v="除湿机"/>
    <s v="无设备ID"/>
    <s v="格力"/>
    <s v="CF3.8BDE"/>
    <s v="4 years"/>
    <s v="停机"/>
    <s v="设备仓库使用后转坪地仓库使用/坪地仓库退租后转回，仓库除湿用，当前无使用需求"/>
    <s v="不涉及产能，无需替换"/>
    <s v="26年Q2"/>
    <s v="随时可以搬迁"/>
    <n v="0"/>
    <x v="2"/>
    <m/>
    <m/>
    <n v="0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2" cacheId="12" applyNumberFormats="0" applyBorderFormats="0" applyFontFormats="0" applyPatternFormats="0" applyAlignmentFormats="0" applyWidthHeightFormats="1" dataCaption="值" updatedVersion="8" minRefreshableVersion="3" useAutoFormatting="1" createdVersion="8" indent="0" outline="1" outlineData="1" multipleFieldFilters="0">
  <location ref="A3:D25" firstHeaderRow="0" firstDataRow="1" firstDataCol="2"/>
  <pivotFields count="16">
    <pivotField showAll="0"/>
    <pivotField axis="axisRow" outline="0" showAll="0" insertBlankRow="1" defaultSubtotal="0">
      <items count="8">
        <item x="5"/>
        <item x="3"/>
        <item x="0"/>
        <item x="1"/>
        <item x="4"/>
        <item x="6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dataField="1" showAll="0">
      <items count="4">
        <item x="1"/>
        <item x="2"/>
        <item x="0"/>
        <item t="default"/>
      </items>
    </pivotField>
    <pivotField showAll="0"/>
    <pivotField showAll="0"/>
    <pivotField showAll="0"/>
  </pivotFields>
  <rowFields count="2">
    <field x="1"/>
    <field x="12"/>
  </rowFields>
  <rowItems count="22">
    <i>
      <x/>
      <x/>
    </i>
    <i r="1">
      <x v="1"/>
    </i>
    <i r="1">
      <x v="2"/>
    </i>
    <i t="blank">
      <x/>
    </i>
    <i>
      <x v="1"/>
      <x v="1"/>
    </i>
    <i t="blank">
      <x v="1"/>
    </i>
    <i>
      <x v="2"/>
      <x/>
    </i>
    <i r="1">
      <x v="2"/>
    </i>
    <i t="blank">
      <x v="2"/>
    </i>
    <i>
      <x v="3"/>
      <x/>
    </i>
    <i t="blank">
      <x v="3"/>
    </i>
    <i>
      <x v="4"/>
      <x/>
    </i>
    <i r="1">
      <x v="1"/>
    </i>
    <i r="1">
      <x v="2"/>
    </i>
    <i t="blank">
      <x v="4"/>
    </i>
    <i>
      <x v="5"/>
      <x v="1"/>
    </i>
    <i t="blank">
      <x v="5"/>
    </i>
    <i>
      <x v="6"/>
      <x v="1"/>
    </i>
    <i t="blank">
      <x v="6"/>
    </i>
    <i>
      <x v="7"/>
      <x v="1"/>
    </i>
    <i t="blank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替补设备来源_x000a_(在途设备、XX工厂补充、新购设备）" fld="12" subtotal="count" baseField="0" baseItem="0"/>
    <dataField name="求和项:替补设备预算Capex_x000a_(万元)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数据透视表3" cacheId="13" applyNumberFormats="0" applyBorderFormats="0" applyFontFormats="0" applyPatternFormats="0" applyAlignmentFormats="0" applyWidthHeightFormats="1" dataCaption="值" updatedVersion="8" minRefreshableVersion="3" useAutoFormatting="1" createdVersion="8" indent="0" outline="1" outlineData="1" multipleFieldFilters="0">
  <location ref="A3:B7" firstHeaderRow="1" firstDataRow="1" firstDataCol="1"/>
  <pivotFields count="1">
    <pivotField axis="axisRow" dataField="1" showAll="0">
      <items count="4">
        <item x="1"/>
        <item x="2"/>
        <item x="0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计数项:淘汰时段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数据透视表4" cacheId="14" applyNumberFormats="0" applyBorderFormats="0" applyFontFormats="0" applyPatternFormats="0" applyAlignmentFormats="0" applyWidthHeightFormats="1" dataCaption="值" updatedVersion="8" minRefreshableVersion="3" useAutoFormatting="1" createdVersion="8" indent="0" outline="1" outlineData="1" multipleFieldFilters="0">
  <location ref="A3:C11" firstHeaderRow="0" firstDataRow="1" firstDataCol="1"/>
  <pivotFields count="18">
    <pivotField showAll="0"/>
    <pivotField axis="axisRow" showAll="0">
      <items count="10">
        <item x="5"/>
        <item x="3"/>
        <item x="0"/>
        <item x="1"/>
        <item x="4"/>
        <item m="1" x="7"/>
        <item x="2"/>
        <item m="1" x="8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4">
        <item x="1"/>
        <item x="2"/>
        <item x="0"/>
        <item t="default"/>
      </items>
    </pivotField>
    <pivotField showAll="0"/>
    <pivotField showAll="0"/>
    <pivotField dataField="1"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6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替补设备来源_x000a_(在途设备、XX工厂补充、新购设备）" fld="13" subtotal="count" baseField="0" baseItem="0"/>
    <dataField name="求和项:设备账面价值_x000a_（元，取2月期末）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5"/>
  <sheetViews>
    <sheetView workbookViewId="0">
      <selection activeCell="B27" sqref="B27"/>
    </sheetView>
  </sheetViews>
  <sheetFormatPr defaultColWidth="9" defaultRowHeight="13.8" x14ac:dyDescent="0.25"/>
  <cols>
    <col min="1" max="1" width="9.77734375" customWidth="1"/>
    <col min="2" max="2" width="52.44140625" customWidth="1"/>
    <col min="3" max="3" width="57.33203125" customWidth="1"/>
    <col min="4" max="4" width="32.88671875" customWidth="1"/>
  </cols>
  <sheetData>
    <row r="3" spans="1:4" x14ac:dyDescent="0.25">
      <c r="A3" t="s">
        <v>0</v>
      </c>
      <c r="B3" t="s">
        <v>1</v>
      </c>
      <c r="C3" t="s">
        <v>2</v>
      </c>
      <c r="D3" t="s">
        <v>3</v>
      </c>
    </row>
    <row r="4" spans="1:4" x14ac:dyDescent="0.25">
      <c r="A4" s="56" t="s">
        <v>4</v>
      </c>
      <c r="B4" s="56" t="s">
        <v>5</v>
      </c>
      <c r="C4">
        <v>3</v>
      </c>
      <c r="D4">
        <v>600</v>
      </c>
    </row>
    <row r="5" spans="1:4" x14ac:dyDescent="0.25">
      <c r="A5" s="56" t="s">
        <v>4</v>
      </c>
      <c r="B5" s="56" t="s">
        <v>6</v>
      </c>
      <c r="C5">
        <v>1</v>
      </c>
      <c r="D5">
        <v>0</v>
      </c>
    </row>
    <row r="6" spans="1:4" x14ac:dyDescent="0.25">
      <c r="A6" s="56" t="s">
        <v>4</v>
      </c>
      <c r="B6" s="56" t="s">
        <v>7</v>
      </c>
      <c r="C6">
        <v>5</v>
      </c>
      <c r="D6">
        <v>0</v>
      </c>
    </row>
    <row r="7" spans="1:4" x14ac:dyDescent="0.25">
      <c r="A7" s="56"/>
    </row>
    <row r="8" spans="1:4" x14ac:dyDescent="0.25">
      <c r="A8" s="56" t="s">
        <v>8</v>
      </c>
      <c r="B8" s="56" t="s">
        <v>6</v>
      </c>
      <c r="C8">
        <v>18</v>
      </c>
      <c r="D8">
        <v>0</v>
      </c>
    </row>
    <row r="9" spans="1:4" x14ac:dyDescent="0.25">
      <c r="A9" s="56"/>
    </row>
    <row r="10" spans="1:4" x14ac:dyDescent="0.25">
      <c r="A10" s="56" t="s">
        <v>9</v>
      </c>
      <c r="B10" s="56" t="s">
        <v>5</v>
      </c>
      <c r="C10">
        <v>4</v>
      </c>
      <c r="D10">
        <v>1850</v>
      </c>
    </row>
    <row r="11" spans="1:4" x14ac:dyDescent="0.25">
      <c r="A11" s="56" t="s">
        <v>9</v>
      </c>
      <c r="B11" s="56" t="s">
        <v>7</v>
      </c>
      <c r="C11">
        <v>28</v>
      </c>
      <c r="D11">
        <v>0</v>
      </c>
    </row>
    <row r="12" spans="1:4" x14ac:dyDescent="0.25">
      <c r="A12" s="56"/>
    </row>
    <row r="13" spans="1:4" x14ac:dyDescent="0.25">
      <c r="A13" s="56" t="s">
        <v>10</v>
      </c>
      <c r="B13" s="56" t="s">
        <v>5</v>
      </c>
      <c r="C13">
        <v>2</v>
      </c>
      <c r="D13">
        <v>1120</v>
      </c>
    </row>
    <row r="14" spans="1:4" x14ac:dyDescent="0.25">
      <c r="A14" s="56"/>
    </row>
    <row r="15" spans="1:4" x14ac:dyDescent="0.25">
      <c r="A15" s="56" t="s">
        <v>11</v>
      </c>
      <c r="B15" s="56" t="s">
        <v>5</v>
      </c>
      <c r="C15">
        <v>1</v>
      </c>
      <c r="D15">
        <v>700</v>
      </c>
    </row>
    <row r="16" spans="1:4" x14ac:dyDescent="0.25">
      <c r="A16" s="56" t="s">
        <v>11</v>
      </c>
      <c r="B16" s="56" t="s">
        <v>6</v>
      </c>
      <c r="C16">
        <v>8</v>
      </c>
      <c r="D16">
        <v>0</v>
      </c>
    </row>
    <row r="17" spans="1:4" x14ac:dyDescent="0.25">
      <c r="A17" s="56" t="s">
        <v>11</v>
      </c>
      <c r="B17" s="56" t="s">
        <v>7</v>
      </c>
      <c r="C17">
        <v>7</v>
      </c>
      <c r="D17">
        <v>0</v>
      </c>
    </row>
    <row r="18" spans="1:4" x14ac:dyDescent="0.25">
      <c r="A18" s="56"/>
    </row>
    <row r="19" spans="1:4" x14ac:dyDescent="0.25">
      <c r="A19" s="56" t="s">
        <v>12</v>
      </c>
      <c r="B19" s="56" t="s">
        <v>6</v>
      </c>
      <c r="C19">
        <v>3</v>
      </c>
      <c r="D19">
        <v>0</v>
      </c>
    </row>
    <row r="20" spans="1:4" x14ac:dyDescent="0.25">
      <c r="A20" s="56"/>
    </row>
    <row r="21" spans="1:4" x14ac:dyDescent="0.25">
      <c r="A21" s="56" t="s">
        <v>13</v>
      </c>
      <c r="B21" s="56" t="s">
        <v>6</v>
      </c>
      <c r="C21">
        <v>5</v>
      </c>
      <c r="D21">
        <v>0</v>
      </c>
    </row>
    <row r="22" spans="1:4" x14ac:dyDescent="0.25">
      <c r="A22" s="56"/>
    </row>
    <row r="23" spans="1:4" x14ac:dyDescent="0.25">
      <c r="A23" s="56" t="s">
        <v>14</v>
      </c>
      <c r="B23" s="56" t="s">
        <v>6</v>
      </c>
      <c r="C23">
        <v>8</v>
      </c>
      <c r="D23">
        <v>0</v>
      </c>
    </row>
    <row r="24" spans="1:4" x14ac:dyDescent="0.25">
      <c r="A24" s="56"/>
    </row>
    <row r="25" spans="1:4" x14ac:dyDescent="0.25">
      <c r="A25" s="56" t="s">
        <v>15</v>
      </c>
      <c r="C25">
        <v>93</v>
      </c>
      <c r="D25">
        <v>4270</v>
      </c>
    </row>
  </sheetData>
  <sheetProtection formatCells="0" insertHyperlinks="0" autoFilter="0"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7"/>
  <sheetViews>
    <sheetView topLeftCell="A2" workbookViewId="0">
      <selection activeCell="H2" sqref="H2"/>
    </sheetView>
  </sheetViews>
  <sheetFormatPr defaultColWidth="9" defaultRowHeight="13.8" x14ac:dyDescent="0.25"/>
  <cols>
    <col min="1" max="1" width="9.77734375" customWidth="1"/>
    <col min="2" max="2" width="16.44140625" customWidth="1"/>
  </cols>
  <sheetData>
    <row r="2" spans="1:9" x14ac:dyDescent="0.25">
      <c r="G2" t="s">
        <v>16</v>
      </c>
      <c r="H2" t="s">
        <v>17</v>
      </c>
      <c r="I2" t="s">
        <v>18</v>
      </c>
    </row>
    <row r="3" spans="1:9" x14ac:dyDescent="0.25">
      <c r="A3" t="s">
        <v>0</v>
      </c>
      <c r="B3" t="s">
        <v>19</v>
      </c>
      <c r="G3" t="s">
        <v>20</v>
      </c>
      <c r="H3">
        <v>61</v>
      </c>
      <c r="I3">
        <v>32</v>
      </c>
    </row>
    <row r="4" spans="1:9" x14ac:dyDescent="0.25">
      <c r="A4" s="56" t="s">
        <v>20</v>
      </c>
      <c r="B4">
        <v>32</v>
      </c>
      <c r="C4" s="57">
        <v>93</v>
      </c>
      <c r="G4" t="s">
        <v>21</v>
      </c>
      <c r="H4">
        <v>54</v>
      </c>
      <c r="I4">
        <v>39</v>
      </c>
    </row>
    <row r="5" spans="1:9" x14ac:dyDescent="0.25">
      <c r="A5" s="56" t="s">
        <v>21</v>
      </c>
      <c r="B5">
        <v>7</v>
      </c>
      <c r="C5" s="57">
        <v>93</v>
      </c>
      <c r="G5" t="s">
        <v>22</v>
      </c>
      <c r="H5">
        <v>0</v>
      </c>
      <c r="I5">
        <v>93</v>
      </c>
    </row>
    <row r="6" spans="1:9" x14ac:dyDescent="0.25">
      <c r="A6" s="56" t="s">
        <v>22</v>
      </c>
      <c r="B6">
        <v>54</v>
      </c>
      <c r="C6" s="57">
        <v>93</v>
      </c>
    </row>
    <row r="7" spans="1:9" x14ac:dyDescent="0.25">
      <c r="A7" s="56" t="s">
        <v>15</v>
      </c>
      <c r="B7">
        <v>93</v>
      </c>
    </row>
  </sheetData>
  <sheetProtection formatCells="0" insertHyperlinks="0" autoFilter="0"/>
  <phoneticPr fontId="16" type="noConversion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11"/>
  <sheetViews>
    <sheetView workbookViewId="0">
      <selection activeCell="B16" sqref="B16"/>
    </sheetView>
  </sheetViews>
  <sheetFormatPr defaultColWidth="9" defaultRowHeight="13.8" x14ac:dyDescent="0.25"/>
  <cols>
    <col min="1" max="1" width="9.77734375" customWidth="1"/>
    <col min="2" max="2" width="57.33203125" customWidth="1"/>
    <col min="3" max="3" width="39.77734375" customWidth="1"/>
  </cols>
  <sheetData>
    <row r="3" spans="1:3" x14ac:dyDescent="0.25">
      <c r="A3" t="s">
        <v>0</v>
      </c>
      <c r="B3" t="s">
        <v>2</v>
      </c>
      <c r="C3" t="s">
        <v>23</v>
      </c>
    </row>
    <row r="4" spans="1:3" x14ac:dyDescent="0.25">
      <c r="A4" s="56" t="s">
        <v>4</v>
      </c>
      <c r="B4">
        <v>9</v>
      </c>
      <c r="C4">
        <v>16733146.189999999</v>
      </c>
    </row>
    <row r="5" spans="1:3" x14ac:dyDescent="0.25">
      <c r="A5" s="56" t="s">
        <v>8</v>
      </c>
      <c r="B5">
        <v>18</v>
      </c>
      <c r="C5">
        <v>17749555.084336299</v>
      </c>
    </row>
    <row r="6" spans="1:3" x14ac:dyDescent="0.25">
      <c r="A6" s="56" t="s">
        <v>9</v>
      </c>
      <c r="B6">
        <v>32</v>
      </c>
      <c r="C6">
        <v>239386.66</v>
      </c>
    </row>
    <row r="7" spans="1:3" x14ac:dyDescent="0.25">
      <c r="A7" s="56" t="s">
        <v>10</v>
      </c>
      <c r="B7">
        <v>2</v>
      </c>
      <c r="C7">
        <v>12420</v>
      </c>
    </row>
    <row r="8" spans="1:3" x14ac:dyDescent="0.25">
      <c r="A8" s="56" t="s">
        <v>11</v>
      </c>
      <c r="B8">
        <v>16</v>
      </c>
      <c r="C8">
        <v>3978297.9</v>
      </c>
    </row>
    <row r="9" spans="1:3" x14ac:dyDescent="0.25">
      <c r="A9" s="56" t="s">
        <v>13</v>
      </c>
      <c r="B9">
        <v>5</v>
      </c>
      <c r="C9">
        <v>47990808.380000003</v>
      </c>
    </row>
    <row r="10" spans="1:3" x14ac:dyDescent="0.25">
      <c r="A10" s="56" t="s">
        <v>24</v>
      </c>
      <c r="B10">
        <v>11</v>
      </c>
      <c r="C10">
        <v>1411200</v>
      </c>
    </row>
    <row r="11" spans="1:3" x14ac:dyDescent="0.25">
      <c r="A11" s="56" t="s">
        <v>15</v>
      </c>
      <c r="B11">
        <v>93</v>
      </c>
      <c r="C11">
        <v>88114814.214336306</v>
      </c>
    </row>
  </sheetData>
  <sheetProtection formatCells="0" insertHyperlinks="0" autoFilter="0"/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5"/>
  <sheetViews>
    <sheetView tabSelected="1" topLeftCell="B1" zoomScale="70" zoomScaleNormal="70" workbookViewId="0">
      <pane ySplit="1" topLeftCell="A71" activePane="bottomLeft" state="frozen"/>
      <selection pane="bottomLeft" activeCell="D85" sqref="D85"/>
    </sheetView>
  </sheetViews>
  <sheetFormatPr defaultColWidth="8.88671875" defaultRowHeight="15.6" x14ac:dyDescent="0.25"/>
  <cols>
    <col min="1" max="1" width="13.33203125" style="2" hidden="1" customWidth="1"/>
    <col min="2" max="2" width="5.77734375" style="2" customWidth="1"/>
    <col min="3" max="3" width="8.88671875" style="2"/>
    <col min="4" max="4" width="27.6640625" style="1" customWidth="1"/>
    <col min="5" max="5" width="18.6640625" style="2" customWidth="1"/>
    <col min="6" max="6" width="25.33203125" style="2" customWidth="1"/>
    <col min="7" max="7" width="25.21875" style="2" customWidth="1"/>
    <col min="8" max="8" width="17.44140625" style="2" customWidth="1"/>
    <col min="9" max="10" width="19.44140625" style="2" customWidth="1"/>
    <col min="11" max="11" width="37.5546875" style="2" customWidth="1"/>
    <col min="12" max="12" width="31" style="2" customWidth="1"/>
    <col min="13" max="13" width="34.33203125" style="2" customWidth="1"/>
    <col min="14" max="16384" width="8.88671875" style="2"/>
  </cols>
  <sheetData>
    <row r="1" spans="1:15" ht="31.2" x14ac:dyDescent="0.25">
      <c r="A1" s="92" t="s">
        <v>343</v>
      </c>
      <c r="B1" s="3" t="s">
        <v>344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345</v>
      </c>
      <c r="I1" s="3" t="s">
        <v>33</v>
      </c>
      <c r="J1" s="3" t="s">
        <v>362</v>
      </c>
      <c r="K1" s="59" t="s">
        <v>363</v>
      </c>
      <c r="L1" s="3" t="s">
        <v>34</v>
      </c>
      <c r="M1" s="3" t="s">
        <v>361</v>
      </c>
      <c r="N1" s="3" t="s">
        <v>365</v>
      </c>
      <c r="O1" s="3" t="s">
        <v>366</v>
      </c>
    </row>
    <row r="2" spans="1:15" x14ac:dyDescent="0.25">
      <c r="A2" s="93">
        <v>33</v>
      </c>
      <c r="B2" s="10">
        <v>1</v>
      </c>
      <c r="C2" s="11" t="s">
        <v>10</v>
      </c>
      <c r="D2" s="10" t="s">
        <v>126</v>
      </c>
      <c r="E2" s="12" t="s">
        <v>127</v>
      </c>
      <c r="F2" s="11" t="s">
        <v>128</v>
      </c>
      <c r="G2" s="11" t="s">
        <v>129</v>
      </c>
      <c r="H2" s="11" t="s">
        <v>346</v>
      </c>
      <c r="I2" s="11" t="s">
        <v>356</v>
      </c>
      <c r="J2" s="11" t="s">
        <v>364</v>
      </c>
      <c r="K2" s="11" t="s">
        <v>364</v>
      </c>
      <c r="L2" s="11" t="s">
        <v>130</v>
      </c>
      <c r="M2" s="41">
        <v>46386</v>
      </c>
      <c r="N2" s="5">
        <v>1</v>
      </c>
      <c r="O2" s="5" t="s">
        <v>368</v>
      </c>
    </row>
    <row r="3" spans="1:15" x14ac:dyDescent="0.25">
      <c r="A3" s="93">
        <v>34</v>
      </c>
      <c r="B3" s="10">
        <v>2</v>
      </c>
      <c r="C3" s="11" t="s">
        <v>10</v>
      </c>
      <c r="D3" s="10" t="s">
        <v>126</v>
      </c>
      <c r="E3" s="12" t="s">
        <v>131</v>
      </c>
      <c r="F3" s="11" t="s">
        <v>128</v>
      </c>
      <c r="G3" s="11" t="s">
        <v>132</v>
      </c>
      <c r="H3" s="11" t="s">
        <v>346</v>
      </c>
      <c r="I3" s="11" t="s">
        <v>357</v>
      </c>
      <c r="J3" s="11" t="s">
        <v>364</v>
      </c>
      <c r="K3" s="11" t="s">
        <v>364</v>
      </c>
      <c r="L3" s="11" t="s">
        <v>130</v>
      </c>
      <c r="M3" s="41">
        <v>46386</v>
      </c>
      <c r="N3" s="5">
        <v>1</v>
      </c>
      <c r="O3" s="5" t="s">
        <v>368</v>
      </c>
    </row>
    <row r="4" spans="1:15" s="29" customFormat="1" x14ac:dyDescent="0.25">
      <c r="A4" s="94">
        <v>35</v>
      </c>
      <c r="B4" s="10">
        <v>3</v>
      </c>
      <c r="C4" s="32" t="s">
        <v>13</v>
      </c>
      <c r="D4" s="32" t="s">
        <v>133</v>
      </c>
      <c r="E4" s="33" t="s">
        <v>134</v>
      </c>
      <c r="F4" s="32" t="s">
        <v>135</v>
      </c>
      <c r="G4" s="32" t="s">
        <v>136</v>
      </c>
      <c r="H4" s="32" t="s">
        <v>347</v>
      </c>
      <c r="I4" s="32" t="s">
        <v>358</v>
      </c>
      <c r="J4" s="11" t="s">
        <v>364</v>
      </c>
      <c r="K4" s="11" t="s">
        <v>364</v>
      </c>
      <c r="L4" s="31" t="s">
        <v>137</v>
      </c>
      <c r="M4" s="32" t="s">
        <v>137</v>
      </c>
      <c r="N4" s="5">
        <v>1</v>
      </c>
      <c r="O4" s="5" t="s">
        <v>368</v>
      </c>
    </row>
    <row r="5" spans="1:15" x14ac:dyDescent="0.25">
      <c r="A5" s="93">
        <v>36</v>
      </c>
      <c r="B5" s="10">
        <v>4</v>
      </c>
      <c r="C5" s="16" t="s">
        <v>13</v>
      </c>
      <c r="D5" s="16" t="s">
        <v>138</v>
      </c>
      <c r="E5" s="33" t="s">
        <v>139</v>
      </c>
      <c r="F5" s="16" t="s">
        <v>135</v>
      </c>
      <c r="G5" s="16" t="s">
        <v>136</v>
      </c>
      <c r="H5" s="32" t="s">
        <v>347</v>
      </c>
      <c r="I5" s="16" t="s">
        <v>358</v>
      </c>
      <c r="J5" s="11" t="s">
        <v>364</v>
      </c>
      <c r="K5" s="11" t="s">
        <v>364</v>
      </c>
      <c r="L5" s="10" t="s">
        <v>137</v>
      </c>
      <c r="M5" s="42">
        <v>46172</v>
      </c>
      <c r="N5" s="5">
        <v>1</v>
      </c>
      <c r="O5" s="5" t="s">
        <v>368</v>
      </c>
    </row>
    <row r="6" spans="1:15" ht="12" customHeight="1" x14ac:dyDescent="0.25">
      <c r="A6" s="93">
        <v>37</v>
      </c>
      <c r="B6" s="10">
        <v>5</v>
      </c>
      <c r="C6" s="16" t="s">
        <v>13</v>
      </c>
      <c r="D6" s="16" t="s">
        <v>140</v>
      </c>
      <c r="E6" s="33" t="s">
        <v>141</v>
      </c>
      <c r="F6" s="16" t="s">
        <v>142</v>
      </c>
      <c r="G6" s="16" t="s">
        <v>143</v>
      </c>
      <c r="H6" s="32" t="s">
        <v>347</v>
      </c>
      <c r="I6" s="16" t="s">
        <v>359</v>
      </c>
      <c r="J6" s="11" t="s">
        <v>364</v>
      </c>
      <c r="K6" s="11" t="s">
        <v>364</v>
      </c>
      <c r="L6" s="10" t="s">
        <v>137</v>
      </c>
      <c r="M6" s="16" t="s">
        <v>137</v>
      </c>
      <c r="N6" s="5">
        <v>1</v>
      </c>
      <c r="O6" s="5" t="s">
        <v>368</v>
      </c>
    </row>
    <row r="7" spans="1:15" x14ac:dyDescent="0.25">
      <c r="A7" s="93">
        <v>38</v>
      </c>
      <c r="B7" s="10">
        <v>6</v>
      </c>
      <c r="C7" s="16" t="s">
        <v>13</v>
      </c>
      <c r="D7" s="16" t="s">
        <v>140</v>
      </c>
      <c r="E7" s="33" t="s">
        <v>144</v>
      </c>
      <c r="F7" s="16" t="s">
        <v>145</v>
      </c>
      <c r="G7" s="16" t="s">
        <v>146</v>
      </c>
      <c r="H7" s="32" t="s">
        <v>347</v>
      </c>
      <c r="I7" s="16" t="s">
        <v>147</v>
      </c>
      <c r="J7" s="11" t="s">
        <v>364</v>
      </c>
      <c r="K7" s="11" t="s">
        <v>364</v>
      </c>
      <c r="L7" s="10" t="s">
        <v>137</v>
      </c>
      <c r="M7" s="16" t="s">
        <v>137</v>
      </c>
      <c r="N7" s="5">
        <v>1</v>
      </c>
      <c r="O7" s="5" t="s">
        <v>368</v>
      </c>
    </row>
    <row r="8" spans="1:15" x14ac:dyDescent="0.25">
      <c r="A8" s="93">
        <v>39</v>
      </c>
      <c r="B8" s="10">
        <v>7</v>
      </c>
      <c r="C8" s="16" t="s">
        <v>13</v>
      </c>
      <c r="D8" s="16" t="s">
        <v>140</v>
      </c>
      <c r="E8" s="33" t="s">
        <v>148</v>
      </c>
      <c r="F8" s="16" t="s">
        <v>145</v>
      </c>
      <c r="G8" s="16" t="s">
        <v>146</v>
      </c>
      <c r="H8" s="32" t="s">
        <v>347</v>
      </c>
      <c r="I8" s="16" t="s">
        <v>147</v>
      </c>
      <c r="J8" s="11" t="s">
        <v>364</v>
      </c>
      <c r="K8" s="11" t="s">
        <v>364</v>
      </c>
      <c r="L8" s="10" t="s">
        <v>137</v>
      </c>
      <c r="M8" s="16" t="s">
        <v>137</v>
      </c>
      <c r="N8" s="5">
        <v>1</v>
      </c>
      <c r="O8" s="5" t="s">
        <v>368</v>
      </c>
    </row>
    <row r="9" spans="1:15" x14ac:dyDescent="0.25">
      <c r="A9" s="93">
        <v>40</v>
      </c>
      <c r="B9" s="10">
        <v>8</v>
      </c>
      <c r="C9" s="11" t="s">
        <v>8</v>
      </c>
      <c r="D9" s="11" t="s">
        <v>149</v>
      </c>
      <c r="E9" s="12" t="s">
        <v>150</v>
      </c>
      <c r="F9" s="11" t="s">
        <v>151</v>
      </c>
      <c r="G9" s="11">
        <v>490</v>
      </c>
      <c r="H9" s="11" t="s">
        <v>348</v>
      </c>
      <c r="I9" s="16" t="s">
        <v>152</v>
      </c>
      <c r="J9" s="11" t="s">
        <v>364</v>
      </c>
      <c r="K9" s="11" t="s">
        <v>364</v>
      </c>
      <c r="L9" s="10" t="s">
        <v>153</v>
      </c>
      <c r="M9" s="42">
        <v>46142</v>
      </c>
      <c r="N9" s="5">
        <v>1</v>
      </c>
      <c r="O9" s="5" t="s">
        <v>368</v>
      </c>
    </row>
    <row r="10" spans="1:15" x14ac:dyDescent="0.25">
      <c r="A10" s="93">
        <v>41</v>
      </c>
      <c r="B10" s="10">
        <v>9</v>
      </c>
      <c r="C10" s="11" t="s">
        <v>8</v>
      </c>
      <c r="D10" s="11" t="s">
        <v>149</v>
      </c>
      <c r="E10" s="12" t="s">
        <v>154</v>
      </c>
      <c r="F10" s="11" t="s">
        <v>151</v>
      </c>
      <c r="G10" s="11">
        <v>490</v>
      </c>
      <c r="H10" s="11" t="s">
        <v>348</v>
      </c>
      <c r="I10" s="16" t="s">
        <v>152</v>
      </c>
      <c r="J10" s="11" t="s">
        <v>364</v>
      </c>
      <c r="K10" s="11" t="s">
        <v>364</v>
      </c>
      <c r="L10" s="10" t="s">
        <v>153</v>
      </c>
      <c r="M10" s="42">
        <v>46142</v>
      </c>
      <c r="N10" s="5">
        <v>1</v>
      </c>
      <c r="O10" s="5" t="s">
        <v>368</v>
      </c>
    </row>
    <row r="11" spans="1:15" x14ac:dyDescent="0.25">
      <c r="A11" s="93">
        <v>42</v>
      </c>
      <c r="B11" s="10">
        <v>10</v>
      </c>
      <c r="C11" s="11" t="s">
        <v>8</v>
      </c>
      <c r="D11" s="11" t="s">
        <v>149</v>
      </c>
      <c r="E11" s="12" t="s">
        <v>155</v>
      </c>
      <c r="F11" s="11" t="s">
        <v>151</v>
      </c>
      <c r="G11" s="11">
        <v>490</v>
      </c>
      <c r="H11" s="11" t="s">
        <v>348</v>
      </c>
      <c r="I11" s="16" t="s">
        <v>152</v>
      </c>
      <c r="J11" s="11" t="s">
        <v>364</v>
      </c>
      <c r="K11" s="11" t="s">
        <v>364</v>
      </c>
      <c r="L11" s="10" t="s">
        <v>153</v>
      </c>
      <c r="M11" s="42">
        <v>46142</v>
      </c>
      <c r="N11" s="5">
        <v>1</v>
      </c>
      <c r="O11" s="5" t="s">
        <v>368</v>
      </c>
    </row>
    <row r="12" spans="1:15" x14ac:dyDescent="0.25">
      <c r="A12" s="93">
        <v>43</v>
      </c>
      <c r="B12" s="10">
        <v>11</v>
      </c>
      <c r="C12" s="11" t="s">
        <v>8</v>
      </c>
      <c r="D12" s="11" t="s">
        <v>149</v>
      </c>
      <c r="E12" s="12" t="s">
        <v>156</v>
      </c>
      <c r="F12" s="11" t="s">
        <v>151</v>
      </c>
      <c r="G12" s="11">
        <v>490</v>
      </c>
      <c r="H12" s="11" t="s">
        <v>348</v>
      </c>
      <c r="I12" s="16" t="s">
        <v>152</v>
      </c>
      <c r="J12" s="11" t="s">
        <v>364</v>
      </c>
      <c r="K12" s="11" t="s">
        <v>364</v>
      </c>
      <c r="L12" s="10" t="s">
        <v>153</v>
      </c>
      <c r="M12" s="42">
        <v>46142</v>
      </c>
      <c r="N12" s="5">
        <v>1</v>
      </c>
      <c r="O12" s="5" t="s">
        <v>368</v>
      </c>
    </row>
    <row r="13" spans="1:15" x14ac:dyDescent="0.25">
      <c r="A13" s="93">
        <v>44</v>
      </c>
      <c r="B13" s="10">
        <v>12</v>
      </c>
      <c r="C13" s="11" t="s">
        <v>8</v>
      </c>
      <c r="D13" s="11" t="s">
        <v>157</v>
      </c>
      <c r="E13" s="12" t="s">
        <v>158</v>
      </c>
      <c r="F13" s="11" t="s">
        <v>151</v>
      </c>
      <c r="G13" s="11">
        <v>9600</v>
      </c>
      <c r="H13" s="11" t="s">
        <v>348</v>
      </c>
      <c r="I13" s="16" t="s">
        <v>159</v>
      </c>
      <c r="J13" s="11" t="s">
        <v>364</v>
      </c>
      <c r="K13" s="11" t="s">
        <v>364</v>
      </c>
      <c r="L13" s="10" t="s">
        <v>160</v>
      </c>
      <c r="M13" s="42">
        <v>46203</v>
      </c>
      <c r="N13" s="5">
        <v>1</v>
      </c>
      <c r="O13" s="5" t="s">
        <v>368</v>
      </c>
    </row>
    <row r="14" spans="1:15" x14ac:dyDescent="0.25">
      <c r="A14" s="93">
        <v>45</v>
      </c>
      <c r="B14" s="10">
        <v>13</v>
      </c>
      <c r="C14" s="11" t="s">
        <v>8</v>
      </c>
      <c r="D14" s="11" t="s">
        <v>161</v>
      </c>
      <c r="E14" s="12" t="s">
        <v>162</v>
      </c>
      <c r="F14" s="11" t="s">
        <v>163</v>
      </c>
      <c r="G14" s="11" t="s">
        <v>164</v>
      </c>
      <c r="H14" s="11" t="s">
        <v>348</v>
      </c>
      <c r="I14" s="16" t="s">
        <v>159</v>
      </c>
      <c r="J14" s="11" t="s">
        <v>364</v>
      </c>
      <c r="K14" s="11" t="s">
        <v>364</v>
      </c>
      <c r="L14" s="10" t="s">
        <v>160</v>
      </c>
      <c r="M14" s="43">
        <v>46386</v>
      </c>
      <c r="N14" s="5">
        <v>1</v>
      </c>
      <c r="O14" s="5" t="s">
        <v>368</v>
      </c>
    </row>
    <row r="15" spans="1:15" x14ac:dyDescent="0.25">
      <c r="A15" s="93">
        <v>46</v>
      </c>
      <c r="B15" s="10">
        <v>14</v>
      </c>
      <c r="C15" s="11" t="s">
        <v>8</v>
      </c>
      <c r="D15" s="11" t="s">
        <v>161</v>
      </c>
      <c r="E15" s="12" t="s">
        <v>165</v>
      </c>
      <c r="F15" s="11" t="s">
        <v>163</v>
      </c>
      <c r="G15" s="11" t="s">
        <v>164</v>
      </c>
      <c r="H15" s="11" t="s">
        <v>348</v>
      </c>
      <c r="I15" s="16" t="s">
        <v>159</v>
      </c>
      <c r="J15" s="11" t="s">
        <v>364</v>
      </c>
      <c r="K15" s="11" t="s">
        <v>364</v>
      </c>
      <c r="L15" s="10" t="s">
        <v>160</v>
      </c>
      <c r="M15" s="43">
        <v>46386</v>
      </c>
      <c r="N15" s="5">
        <v>1</v>
      </c>
      <c r="O15" s="5" t="s">
        <v>368</v>
      </c>
    </row>
    <row r="16" spans="1:15" x14ac:dyDescent="0.25">
      <c r="A16" s="93">
        <v>52</v>
      </c>
      <c r="B16" s="10">
        <v>15</v>
      </c>
      <c r="C16" s="11" t="s">
        <v>8</v>
      </c>
      <c r="D16" s="11" t="s">
        <v>166</v>
      </c>
      <c r="E16" s="30" t="s">
        <v>167</v>
      </c>
      <c r="F16" s="11" t="s">
        <v>168</v>
      </c>
      <c r="G16" s="11" t="s">
        <v>169</v>
      </c>
      <c r="H16" s="11" t="s">
        <v>349</v>
      </c>
      <c r="I16" s="11" t="s">
        <v>170</v>
      </c>
      <c r="J16" s="11" t="s">
        <v>364</v>
      </c>
      <c r="K16" s="11" t="s">
        <v>364</v>
      </c>
      <c r="L16" s="11" t="s">
        <v>171</v>
      </c>
      <c r="M16" s="44">
        <v>46280</v>
      </c>
      <c r="N16" s="5">
        <v>1</v>
      </c>
      <c r="O16" s="5" t="s">
        <v>368</v>
      </c>
    </row>
    <row r="17" spans="1:15" x14ac:dyDescent="0.25">
      <c r="A17" s="93">
        <v>53</v>
      </c>
      <c r="B17" s="10">
        <v>16</v>
      </c>
      <c r="C17" s="11" t="s">
        <v>8</v>
      </c>
      <c r="D17" s="11" t="s">
        <v>166</v>
      </c>
      <c r="E17" s="30" t="s">
        <v>172</v>
      </c>
      <c r="F17" s="11" t="s">
        <v>168</v>
      </c>
      <c r="G17" s="11" t="s">
        <v>169</v>
      </c>
      <c r="H17" s="11" t="s">
        <v>349</v>
      </c>
      <c r="I17" s="11" t="s">
        <v>170</v>
      </c>
      <c r="J17" s="11" t="s">
        <v>364</v>
      </c>
      <c r="K17" s="11" t="s">
        <v>364</v>
      </c>
      <c r="L17" s="11" t="s">
        <v>171</v>
      </c>
      <c r="M17" s="44">
        <v>46142</v>
      </c>
      <c r="N17" s="5">
        <v>1</v>
      </c>
      <c r="O17" s="5" t="s">
        <v>368</v>
      </c>
    </row>
    <row r="18" spans="1:15" x14ac:dyDescent="0.25">
      <c r="A18" s="93">
        <v>54</v>
      </c>
      <c r="B18" s="10">
        <v>17</v>
      </c>
      <c r="C18" s="11" t="s">
        <v>8</v>
      </c>
      <c r="D18" s="11" t="s">
        <v>166</v>
      </c>
      <c r="E18" s="30" t="s">
        <v>173</v>
      </c>
      <c r="F18" s="11" t="s">
        <v>168</v>
      </c>
      <c r="G18" s="11" t="s">
        <v>169</v>
      </c>
      <c r="H18" s="11" t="s">
        <v>349</v>
      </c>
      <c r="I18" s="11" t="s">
        <v>170</v>
      </c>
      <c r="J18" s="11" t="s">
        <v>364</v>
      </c>
      <c r="K18" s="11" t="s">
        <v>364</v>
      </c>
      <c r="L18" s="11" t="s">
        <v>171</v>
      </c>
      <c r="M18" s="44">
        <v>46348</v>
      </c>
      <c r="N18" s="5">
        <v>1</v>
      </c>
      <c r="O18" s="5" t="s">
        <v>368</v>
      </c>
    </row>
    <row r="19" spans="1:15" x14ac:dyDescent="0.25">
      <c r="A19" s="93">
        <v>55</v>
      </c>
      <c r="B19" s="10">
        <v>18</v>
      </c>
      <c r="C19" s="11" t="s">
        <v>8</v>
      </c>
      <c r="D19" s="11" t="s">
        <v>166</v>
      </c>
      <c r="E19" s="30" t="s">
        <v>174</v>
      </c>
      <c r="F19" s="11" t="s">
        <v>175</v>
      </c>
      <c r="G19" s="11" t="s">
        <v>176</v>
      </c>
      <c r="H19" s="11" t="s">
        <v>349</v>
      </c>
      <c r="I19" s="11" t="s">
        <v>177</v>
      </c>
      <c r="J19" s="11" t="s">
        <v>364</v>
      </c>
      <c r="K19" s="11" t="s">
        <v>364</v>
      </c>
      <c r="L19" s="11" t="s">
        <v>171</v>
      </c>
      <c r="M19" s="44">
        <v>46280</v>
      </c>
      <c r="N19" s="5">
        <v>1</v>
      </c>
      <c r="O19" s="5" t="s">
        <v>368</v>
      </c>
    </row>
    <row r="20" spans="1:15" x14ac:dyDescent="0.25">
      <c r="A20" s="93">
        <v>56</v>
      </c>
      <c r="B20" s="10">
        <v>19</v>
      </c>
      <c r="C20" s="11" t="s">
        <v>8</v>
      </c>
      <c r="D20" s="11" t="s">
        <v>166</v>
      </c>
      <c r="E20" s="30" t="s">
        <v>178</v>
      </c>
      <c r="F20" s="11" t="s">
        <v>179</v>
      </c>
      <c r="G20" s="11" t="s">
        <v>180</v>
      </c>
      <c r="H20" s="11" t="s">
        <v>349</v>
      </c>
      <c r="I20" s="11" t="s">
        <v>170</v>
      </c>
      <c r="J20" s="11" t="s">
        <v>364</v>
      </c>
      <c r="K20" s="11" t="s">
        <v>364</v>
      </c>
      <c r="L20" s="11" t="s">
        <v>171</v>
      </c>
      <c r="M20" s="44">
        <v>46326</v>
      </c>
      <c r="N20" s="5">
        <v>1</v>
      </c>
      <c r="O20" s="5" t="s">
        <v>368</v>
      </c>
    </row>
    <row r="21" spans="1:15" x14ac:dyDescent="0.25">
      <c r="A21" s="93">
        <v>57</v>
      </c>
      <c r="B21" s="10">
        <v>20</v>
      </c>
      <c r="C21" s="11" t="s">
        <v>8</v>
      </c>
      <c r="D21" s="11" t="s">
        <v>166</v>
      </c>
      <c r="E21" s="30" t="s">
        <v>181</v>
      </c>
      <c r="F21" s="11" t="s">
        <v>182</v>
      </c>
      <c r="G21" s="11" t="s">
        <v>183</v>
      </c>
      <c r="H21" s="11" t="s">
        <v>349</v>
      </c>
      <c r="I21" s="11" t="s">
        <v>177</v>
      </c>
      <c r="J21" s="11" t="s">
        <v>364</v>
      </c>
      <c r="K21" s="11" t="s">
        <v>364</v>
      </c>
      <c r="L21" s="11" t="s">
        <v>171</v>
      </c>
      <c r="M21" s="44">
        <v>46280</v>
      </c>
      <c r="N21" s="5">
        <v>1</v>
      </c>
      <c r="O21" s="5" t="s">
        <v>368</v>
      </c>
    </row>
    <row r="22" spans="1:15" x14ac:dyDescent="0.25">
      <c r="A22" s="93">
        <v>58</v>
      </c>
      <c r="B22" s="10">
        <v>21</v>
      </c>
      <c r="C22" s="34" t="s">
        <v>11</v>
      </c>
      <c r="D22" s="34" t="s">
        <v>184</v>
      </c>
      <c r="E22" s="34" t="s">
        <v>185</v>
      </c>
      <c r="F22" s="34" t="s">
        <v>186</v>
      </c>
      <c r="G22" s="34" t="s">
        <v>187</v>
      </c>
      <c r="H22" s="34" t="s">
        <v>350</v>
      </c>
      <c r="I22" s="34" t="s">
        <v>159</v>
      </c>
      <c r="J22" s="11" t="s">
        <v>364</v>
      </c>
      <c r="K22" s="11" t="s">
        <v>364</v>
      </c>
      <c r="L22" s="34" t="s">
        <v>171</v>
      </c>
      <c r="M22" s="44">
        <v>46203</v>
      </c>
      <c r="N22" s="5">
        <v>1</v>
      </c>
      <c r="O22" s="5" t="s">
        <v>368</v>
      </c>
    </row>
    <row r="23" spans="1:15" x14ac:dyDescent="0.25">
      <c r="A23" s="93">
        <v>59</v>
      </c>
      <c r="B23" s="10">
        <v>22</v>
      </c>
      <c r="C23" s="34" t="s">
        <v>11</v>
      </c>
      <c r="D23" s="34" t="s">
        <v>188</v>
      </c>
      <c r="E23" s="34" t="s">
        <v>189</v>
      </c>
      <c r="F23" s="34" t="s">
        <v>186</v>
      </c>
      <c r="G23" s="34" t="s">
        <v>187</v>
      </c>
      <c r="H23" s="34" t="s">
        <v>350</v>
      </c>
      <c r="I23" s="34" t="s">
        <v>159</v>
      </c>
      <c r="J23" s="11" t="s">
        <v>364</v>
      </c>
      <c r="K23" s="11" t="s">
        <v>364</v>
      </c>
      <c r="L23" s="34" t="s">
        <v>171</v>
      </c>
      <c r="M23" s="44">
        <v>46203</v>
      </c>
      <c r="N23" s="5">
        <v>1</v>
      </c>
      <c r="O23" s="5" t="s">
        <v>368</v>
      </c>
    </row>
    <row r="24" spans="1:15" x14ac:dyDescent="0.25">
      <c r="A24" s="93">
        <v>60</v>
      </c>
      <c r="B24" s="10">
        <v>23</v>
      </c>
      <c r="C24" s="34" t="s">
        <v>11</v>
      </c>
      <c r="D24" s="34" t="s">
        <v>188</v>
      </c>
      <c r="E24" s="34" t="s">
        <v>190</v>
      </c>
      <c r="F24" s="34" t="s">
        <v>186</v>
      </c>
      <c r="G24" s="34" t="s">
        <v>187</v>
      </c>
      <c r="H24" s="34" t="s">
        <v>350</v>
      </c>
      <c r="I24" s="34" t="s">
        <v>159</v>
      </c>
      <c r="J24" s="11" t="s">
        <v>364</v>
      </c>
      <c r="K24" s="11" t="s">
        <v>364</v>
      </c>
      <c r="L24" s="34" t="s">
        <v>171</v>
      </c>
      <c r="M24" s="43">
        <v>46386</v>
      </c>
      <c r="N24" s="5">
        <v>1</v>
      </c>
      <c r="O24" s="5" t="s">
        <v>368</v>
      </c>
    </row>
    <row r="25" spans="1:15" x14ac:dyDescent="0.25">
      <c r="A25" s="93">
        <v>61</v>
      </c>
      <c r="B25" s="10">
        <v>24</v>
      </c>
      <c r="C25" s="34" t="s">
        <v>11</v>
      </c>
      <c r="D25" s="34" t="s">
        <v>188</v>
      </c>
      <c r="E25" s="34" t="s">
        <v>191</v>
      </c>
      <c r="F25" s="34" t="s">
        <v>186</v>
      </c>
      <c r="G25" s="34" t="s">
        <v>187</v>
      </c>
      <c r="H25" s="34" t="s">
        <v>350</v>
      </c>
      <c r="I25" s="34" t="s">
        <v>159</v>
      </c>
      <c r="J25" s="11" t="s">
        <v>364</v>
      </c>
      <c r="K25" s="11" t="s">
        <v>364</v>
      </c>
      <c r="L25" s="34" t="s">
        <v>192</v>
      </c>
      <c r="M25" s="43">
        <v>46386</v>
      </c>
      <c r="N25" s="5">
        <v>1</v>
      </c>
      <c r="O25" s="5" t="s">
        <v>368</v>
      </c>
    </row>
    <row r="26" spans="1:15" x14ac:dyDescent="0.25">
      <c r="A26" s="93">
        <v>69</v>
      </c>
      <c r="B26" s="10">
        <v>25</v>
      </c>
      <c r="C26" s="34" t="s">
        <v>11</v>
      </c>
      <c r="D26" s="34" t="s">
        <v>197</v>
      </c>
      <c r="E26" s="34" t="s">
        <v>198</v>
      </c>
      <c r="F26" s="34" t="s">
        <v>199</v>
      </c>
      <c r="G26" s="34">
        <v>8820</v>
      </c>
      <c r="H26" s="34" t="s">
        <v>350</v>
      </c>
      <c r="I26" s="34" t="s">
        <v>159</v>
      </c>
      <c r="J26" s="11" t="s">
        <v>364</v>
      </c>
      <c r="K26" s="11" t="s">
        <v>364</v>
      </c>
      <c r="L26" s="34" t="s">
        <v>171</v>
      </c>
      <c r="M26" s="46">
        <v>46386</v>
      </c>
      <c r="N26" s="5">
        <v>1</v>
      </c>
      <c r="O26" s="5" t="s">
        <v>368</v>
      </c>
    </row>
    <row r="27" spans="1:15" x14ac:dyDescent="0.25">
      <c r="A27" s="95" t="s">
        <v>200</v>
      </c>
      <c r="B27" s="10">
        <v>26</v>
      </c>
      <c r="C27" s="30" t="s">
        <v>11</v>
      </c>
      <c r="D27" s="30" t="s">
        <v>197</v>
      </c>
      <c r="E27" s="30" t="s">
        <v>201</v>
      </c>
      <c r="F27" s="30" t="s">
        <v>199</v>
      </c>
      <c r="G27" s="30">
        <v>8800</v>
      </c>
      <c r="H27" s="34" t="s">
        <v>350</v>
      </c>
      <c r="I27" s="30" t="s">
        <v>159</v>
      </c>
      <c r="J27" s="11" t="s">
        <v>364</v>
      </c>
      <c r="K27" s="11" t="s">
        <v>364</v>
      </c>
      <c r="L27" s="30" t="s">
        <v>192</v>
      </c>
      <c r="M27" s="96">
        <v>46386</v>
      </c>
      <c r="N27" s="5">
        <v>1</v>
      </c>
      <c r="O27" s="5" t="s">
        <v>368</v>
      </c>
    </row>
    <row r="28" spans="1:15" x14ac:dyDescent="0.25">
      <c r="A28" s="95" t="s">
        <v>200</v>
      </c>
      <c r="B28" s="10">
        <v>27</v>
      </c>
      <c r="C28" s="30" t="s">
        <v>11</v>
      </c>
      <c r="D28" s="30" t="s">
        <v>202</v>
      </c>
      <c r="E28" s="30" t="s">
        <v>203</v>
      </c>
      <c r="F28" s="30" t="s">
        <v>204</v>
      </c>
      <c r="G28" s="30">
        <v>6200</v>
      </c>
      <c r="H28" s="34" t="s">
        <v>350</v>
      </c>
      <c r="I28" s="30" t="s">
        <v>159</v>
      </c>
      <c r="J28" s="11" t="s">
        <v>364</v>
      </c>
      <c r="K28" s="11" t="s">
        <v>364</v>
      </c>
      <c r="L28" s="30" t="s">
        <v>192</v>
      </c>
      <c r="M28" s="96">
        <v>46386</v>
      </c>
      <c r="N28" s="5">
        <v>1</v>
      </c>
      <c r="O28" s="5" t="s">
        <v>368</v>
      </c>
    </row>
    <row r="29" spans="1:15" x14ac:dyDescent="0.25">
      <c r="A29" s="93">
        <v>70</v>
      </c>
      <c r="B29" s="10">
        <v>28</v>
      </c>
      <c r="C29" s="34" t="s">
        <v>11</v>
      </c>
      <c r="D29" s="48" t="s">
        <v>205</v>
      </c>
      <c r="E29" s="34" t="s">
        <v>206</v>
      </c>
      <c r="F29" s="48" t="s">
        <v>207</v>
      </c>
      <c r="G29" s="48">
        <v>3620</v>
      </c>
      <c r="H29" s="34" t="s">
        <v>350</v>
      </c>
      <c r="I29" s="48" t="s">
        <v>208</v>
      </c>
      <c r="J29" s="11" t="s">
        <v>364</v>
      </c>
      <c r="K29" s="11" t="s">
        <v>364</v>
      </c>
      <c r="L29" s="48" t="s">
        <v>192</v>
      </c>
      <c r="M29" s="20" t="s">
        <v>209</v>
      </c>
      <c r="N29" s="5">
        <v>1</v>
      </c>
      <c r="O29" s="5" t="s">
        <v>368</v>
      </c>
    </row>
    <row r="30" spans="1:15" x14ac:dyDescent="0.25">
      <c r="A30" s="93">
        <v>71</v>
      </c>
      <c r="B30" s="10">
        <v>29</v>
      </c>
      <c r="C30" s="34" t="s">
        <v>11</v>
      </c>
      <c r="D30" s="49" t="s">
        <v>210</v>
      </c>
      <c r="E30" s="34" t="s">
        <v>211</v>
      </c>
      <c r="F30" s="48" t="s">
        <v>212</v>
      </c>
      <c r="G30" s="48">
        <v>2690</v>
      </c>
      <c r="H30" s="34" t="s">
        <v>350</v>
      </c>
      <c r="I30" s="48" t="s">
        <v>213</v>
      </c>
      <c r="J30" s="11" t="s">
        <v>364</v>
      </c>
      <c r="K30" s="11" t="s">
        <v>364</v>
      </c>
      <c r="L30" s="48" t="s">
        <v>192</v>
      </c>
      <c r="M30" s="20" t="s">
        <v>209</v>
      </c>
      <c r="N30" s="5">
        <v>1</v>
      </c>
      <c r="O30" s="5" t="s">
        <v>368</v>
      </c>
    </row>
    <row r="31" spans="1:15" s="29" customFormat="1" x14ac:dyDescent="0.25">
      <c r="A31" s="93">
        <v>72</v>
      </c>
      <c r="B31" s="10">
        <v>30</v>
      </c>
      <c r="C31" s="50" t="s">
        <v>11</v>
      </c>
      <c r="D31" s="58" t="s">
        <v>342</v>
      </c>
      <c r="E31" s="34" t="s">
        <v>215</v>
      </c>
      <c r="F31" s="50" t="s">
        <v>216</v>
      </c>
      <c r="G31" s="50" t="s">
        <v>217</v>
      </c>
      <c r="H31" s="34" t="s">
        <v>350</v>
      </c>
      <c r="I31" s="50" t="s">
        <v>218</v>
      </c>
      <c r="J31" s="11" t="s">
        <v>364</v>
      </c>
      <c r="K31" s="11" t="s">
        <v>364</v>
      </c>
      <c r="L31" s="50" t="s">
        <v>192</v>
      </c>
      <c r="M31" s="55" t="s">
        <v>209</v>
      </c>
      <c r="N31" s="5">
        <v>1</v>
      </c>
      <c r="O31" s="5" t="s">
        <v>368</v>
      </c>
    </row>
    <row r="32" spans="1:15" x14ac:dyDescent="0.25">
      <c r="A32" s="93">
        <v>73</v>
      </c>
      <c r="B32" s="10">
        <v>31</v>
      </c>
      <c r="C32" s="50" t="s">
        <v>11</v>
      </c>
      <c r="D32" s="58" t="s">
        <v>214</v>
      </c>
      <c r="E32" s="34" t="s">
        <v>339</v>
      </c>
      <c r="F32" s="34" t="s">
        <v>340</v>
      </c>
      <c r="G32" s="34" t="s">
        <v>341</v>
      </c>
      <c r="H32" s="34" t="s">
        <v>350</v>
      </c>
      <c r="I32" s="34" t="s">
        <v>159</v>
      </c>
      <c r="J32" s="11" t="s">
        <v>364</v>
      </c>
      <c r="K32" s="11" t="s">
        <v>364</v>
      </c>
      <c r="L32" s="34" t="s">
        <v>192</v>
      </c>
      <c r="M32" s="55" t="s">
        <v>209</v>
      </c>
      <c r="N32" s="5">
        <v>1</v>
      </c>
      <c r="O32" s="5" t="s">
        <v>368</v>
      </c>
    </row>
    <row r="33" spans="1:15" s="29" customFormat="1" x14ac:dyDescent="0.25">
      <c r="A33" s="93">
        <v>74</v>
      </c>
      <c r="B33" s="10">
        <v>32</v>
      </c>
      <c r="C33" s="50" t="s">
        <v>11</v>
      </c>
      <c r="D33" s="51" t="s">
        <v>220</v>
      </c>
      <c r="E33" s="34" t="s">
        <v>221</v>
      </c>
      <c r="F33" s="50" t="s">
        <v>222</v>
      </c>
      <c r="G33" s="50" t="s">
        <v>223</v>
      </c>
      <c r="H33" s="34" t="s">
        <v>350</v>
      </c>
      <c r="I33" s="50" t="s">
        <v>218</v>
      </c>
      <c r="J33" s="11" t="s">
        <v>364</v>
      </c>
      <c r="K33" s="11" t="s">
        <v>364</v>
      </c>
      <c r="L33" s="50" t="s">
        <v>192</v>
      </c>
      <c r="M33" s="55" t="s">
        <v>209</v>
      </c>
      <c r="N33" s="5">
        <v>1</v>
      </c>
      <c r="O33" s="5" t="s">
        <v>368</v>
      </c>
    </row>
    <row r="34" spans="1:15" x14ac:dyDescent="0.25">
      <c r="A34" s="93">
        <v>75</v>
      </c>
      <c r="B34" s="10">
        <v>33</v>
      </c>
      <c r="C34" s="45" t="s">
        <v>4</v>
      </c>
      <c r="D34" s="45" t="s">
        <v>224</v>
      </c>
      <c r="E34" s="52" t="s">
        <v>225</v>
      </c>
      <c r="F34" s="52" t="s">
        <v>226</v>
      </c>
      <c r="G34" s="53" t="s">
        <v>227</v>
      </c>
      <c r="H34" s="53" t="s">
        <v>351</v>
      </c>
      <c r="I34" s="53" t="s">
        <v>159</v>
      </c>
      <c r="J34" s="11" t="s">
        <v>364</v>
      </c>
      <c r="K34" s="11" t="s">
        <v>364</v>
      </c>
      <c r="L34" s="53" t="s">
        <v>160</v>
      </c>
      <c r="M34" s="100">
        <v>46325</v>
      </c>
      <c r="N34" s="5">
        <v>1</v>
      </c>
      <c r="O34" s="5" t="s">
        <v>368</v>
      </c>
    </row>
    <row r="35" spans="1:15" x14ac:dyDescent="0.25">
      <c r="A35" s="93">
        <v>76</v>
      </c>
      <c r="B35" s="10">
        <v>34</v>
      </c>
      <c r="C35" s="45" t="s">
        <v>4</v>
      </c>
      <c r="D35" s="45" t="s">
        <v>224</v>
      </c>
      <c r="E35" s="52" t="s">
        <v>228</v>
      </c>
      <c r="F35" s="52" t="s">
        <v>226</v>
      </c>
      <c r="G35" s="53" t="s">
        <v>227</v>
      </c>
      <c r="H35" s="53" t="s">
        <v>351</v>
      </c>
      <c r="I35" s="53" t="s">
        <v>159</v>
      </c>
      <c r="J35" s="11" t="s">
        <v>364</v>
      </c>
      <c r="K35" s="11" t="s">
        <v>364</v>
      </c>
      <c r="L35" s="53" t="s">
        <v>160</v>
      </c>
      <c r="M35" s="101"/>
      <c r="N35" s="5">
        <v>1</v>
      </c>
      <c r="O35" s="5" t="s">
        <v>368</v>
      </c>
    </row>
    <row r="36" spans="1:15" x14ac:dyDescent="0.25">
      <c r="A36" s="93">
        <v>77</v>
      </c>
      <c r="B36" s="10">
        <v>35</v>
      </c>
      <c r="C36" s="45" t="s">
        <v>4</v>
      </c>
      <c r="D36" s="45" t="s">
        <v>229</v>
      </c>
      <c r="E36" s="52" t="s">
        <v>230</v>
      </c>
      <c r="F36" s="52" t="s">
        <v>186</v>
      </c>
      <c r="G36" s="53" t="s">
        <v>187</v>
      </c>
      <c r="H36" s="53" t="s">
        <v>351</v>
      </c>
      <c r="I36" s="53" t="s">
        <v>159</v>
      </c>
      <c r="J36" s="11" t="s">
        <v>364</v>
      </c>
      <c r="K36" s="11" t="s">
        <v>364</v>
      </c>
      <c r="L36" s="53" t="s">
        <v>160</v>
      </c>
      <c r="M36" s="100">
        <v>46346</v>
      </c>
      <c r="N36" s="5">
        <v>1</v>
      </c>
      <c r="O36" s="5" t="s">
        <v>368</v>
      </c>
    </row>
    <row r="37" spans="1:15" x14ac:dyDescent="0.25">
      <c r="A37" s="93">
        <v>78</v>
      </c>
      <c r="B37" s="10">
        <v>36</v>
      </c>
      <c r="C37" s="45" t="s">
        <v>4</v>
      </c>
      <c r="D37" s="45" t="s">
        <v>231</v>
      </c>
      <c r="E37" s="52" t="s">
        <v>232</v>
      </c>
      <c r="F37" s="52" t="s">
        <v>233</v>
      </c>
      <c r="G37" s="53" t="s">
        <v>234</v>
      </c>
      <c r="H37" s="53" t="s">
        <v>351</v>
      </c>
      <c r="I37" s="53" t="s">
        <v>235</v>
      </c>
      <c r="J37" s="11" t="s">
        <v>364</v>
      </c>
      <c r="K37" s="11" t="s">
        <v>364</v>
      </c>
      <c r="L37" s="53" t="s">
        <v>160</v>
      </c>
      <c r="M37" s="101"/>
      <c r="N37" s="5">
        <v>1</v>
      </c>
      <c r="O37" s="5" t="s">
        <v>368</v>
      </c>
    </row>
    <row r="38" spans="1:15" x14ac:dyDescent="0.25">
      <c r="A38" s="93">
        <v>79</v>
      </c>
      <c r="B38" s="10">
        <v>37</v>
      </c>
      <c r="C38" s="45" t="s">
        <v>4</v>
      </c>
      <c r="D38" s="45" t="s">
        <v>236</v>
      </c>
      <c r="E38" s="52" t="s">
        <v>237</v>
      </c>
      <c r="F38" s="52" t="s">
        <v>233</v>
      </c>
      <c r="G38" s="53" t="s">
        <v>238</v>
      </c>
      <c r="H38" s="53" t="s">
        <v>351</v>
      </c>
      <c r="I38" s="53" t="s">
        <v>235</v>
      </c>
      <c r="J38" s="11" t="s">
        <v>364</v>
      </c>
      <c r="K38" s="11" t="s">
        <v>364</v>
      </c>
      <c r="L38" s="53" t="s">
        <v>160</v>
      </c>
      <c r="M38" s="101"/>
      <c r="N38" s="5">
        <v>1</v>
      </c>
      <c r="O38" s="5" t="s">
        <v>368</v>
      </c>
    </row>
    <row r="39" spans="1:15" x14ac:dyDescent="0.25">
      <c r="A39" s="93">
        <v>80</v>
      </c>
      <c r="B39" s="10">
        <v>38</v>
      </c>
      <c r="C39" s="45" t="s">
        <v>4</v>
      </c>
      <c r="D39" s="45" t="s">
        <v>239</v>
      </c>
      <c r="E39" s="52" t="s">
        <v>240</v>
      </c>
      <c r="F39" s="52" t="s">
        <v>241</v>
      </c>
      <c r="G39" s="53">
        <v>6340</v>
      </c>
      <c r="H39" s="53" t="s">
        <v>351</v>
      </c>
      <c r="I39" s="53" t="s">
        <v>242</v>
      </c>
      <c r="J39" s="11" t="s">
        <v>364</v>
      </c>
      <c r="K39" s="11" t="s">
        <v>364</v>
      </c>
      <c r="L39" s="53" t="s">
        <v>160</v>
      </c>
      <c r="M39" s="100">
        <v>46259</v>
      </c>
      <c r="N39" s="5">
        <v>1</v>
      </c>
      <c r="O39" s="5" t="s">
        <v>368</v>
      </c>
    </row>
    <row r="40" spans="1:15" x14ac:dyDescent="0.25">
      <c r="A40" s="93">
        <v>81</v>
      </c>
      <c r="B40" s="10">
        <v>39</v>
      </c>
      <c r="C40" s="45" t="s">
        <v>4</v>
      </c>
      <c r="D40" s="45" t="s">
        <v>239</v>
      </c>
      <c r="E40" s="52" t="s">
        <v>243</v>
      </c>
      <c r="F40" s="52" t="s">
        <v>241</v>
      </c>
      <c r="G40" s="53">
        <v>6340</v>
      </c>
      <c r="H40" s="53" t="s">
        <v>351</v>
      </c>
      <c r="I40" s="53" t="s">
        <v>242</v>
      </c>
      <c r="J40" s="11" t="s">
        <v>364</v>
      </c>
      <c r="K40" s="11" t="s">
        <v>364</v>
      </c>
      <c r="L40" s="53" t="s">
        <v>160</v>
      </c>
      <c r="M40" s="101"/>
      <c r="N40" s="5">
        <v>1</v>
      </c>
      <c r="O40" s="5" t="s">
        <v>368</v>
      </c>
    </row>
    <row r="41" spans="1:15" ht="47.4" customHeight="1" x14ac:dyDescent="0.25">
      <c r="A41" s="93">
        <v>82</v>
      </c>
      <c r="B41" s="10">
        <v>40</v>
      </c>
      <c r="C41" s="45" t="s">
        <v>4</v>
      </c>
      <c r="D41" s="45" t="s">
        <v>244</v>
      </c>
      <c r="E41" s="52" t="s">
        <v>245</v>
      </c>
      <c r="F41" s="52" t="s">
        <v>246</v>
      </c>
      <c r="G41" s="53" t="s">
        <v>247</v>
      </c>
      <c r="H41" s="53" t="s">
        <v>351</v>
      </c>
      <c r="I41" s="53" t="s">
        <v>248</v>
      </c>
      <c r="J41" s="11" t="s">
        <v>364</v>
      </c>
      <c r="K41" s="11" t="s">
        <v>364</v>
      </c>
      <c r="L41" s="53" t="s">
        <v>160</v>
      </c>
      <c r="M41" s="20" t="s">
        <v>209</v>
      </c>
      <c r="N41" s="5">
        <v>1</v>
      </c>
      <c r="O41" s="5" t="s">
        <v>368</v>
      </c>
    </row>
    <row r="42" spans="1:15" x14ac:dyDescent="0.25">
      <c r="A42" s="93">
        <v>83</v>
      </c>
      <c r="B42" s="10">
        <v>41</v>
      </c>
      <c r="C42" s="45" t="s">
        <v>4</v>
      </c>
      <c r="D42" s="45" t="s">
        <v>210</v>
      </c>
      <c r="E42" s="52" t="s">
        <v>249</v>
      </c>
      <c r="F42" s="52" t="s">
        <v>250</v>
      </c>
      <c r="G42" s="53">
        <v>2690</v>
      </c>
      <c r="H42" s="53" t="s">
        <v>351</v>
      </c>
      <c r="I42" s="53" t="s">
        <v>251</v>
      </c>
      <c r="J42" s="11" t="s">
        <v>364</v>
      </c>
      <c r="K42" s="11" t="s">
        <v>364</v>
      </c>
      <c r="L42" s="53" t="s">
        <v>252</v>
      </c>
      <c r="M42" s="20">
        <v>46315</v>
      </c>
      <c r="N42" s="5">
        <v>1</v>
      </c>
      <c r="O42" s="5" t="s">
        <v>368</v>
      </c>
    </row>
    <row r="43" spans="1:15" x14ac:dyDescent="0.25">
      <c r="A43" s="93">
        <v>84</v>
      </c>
      <c r="B43" s="10">
        <v>42</v>
      </c>
      <c r="C43" s="45" t="s">
        <v>24</v>
      </c>
      <c r="D43" s="45" t="s">
        <v>253</v>
      </c>
      <c r="E43" s="30" t="s">
        <v>254</v>
      </c>
      <c r="F43" s="31" t="s">
        <v>255</v>
      </c>
      <c r="G43" s="53" t="s">
        <v>256</v>
      </c>
      <c r="H43" s="53" t="s">
        <v>352</v>
      </c>
      <c r="I43" s="53" t="s">
        <v>248</v>
      </c>
      <c r="J43" s="11" t="s">
        <v>364</v>
      </c>
      <c r="K43" s="11" t="s">
        <v>364</v>
      </c>
      <c r="L43" s="31" t="s">
        <v>257</v>
      </c>
      <c r="M43" s="20" t="s">
        <v>209</v>
      </c>
      <c r="N43" s="5">
        <v>1</v>
      </c>
      <c r="O43" s="5" t="s">
        <v>368</v>
      </c>
    </row>
    <row r="44" spans="1:15" x14ac:dyDescent="0.25">
      <c r="A44" s="93">
        <v>85</v>
      </c>
      <c r="B44" s="10">
        <v>43</v>
      </c>
      <c r="C44" s="45" t="s">
        <v>24</v>
      </c>
      <c r="D44" s="45" t="s">
        <v>253</v>
      </c>
      <c r="E44" s="30" t="s">
        <v>258</v>
      </c>
      <c r="F44" s="31" t="s">
        <v>255</v>
      </c>
      <c r="G44" s="53" t="s">
        <v>256</v>
      </c>
      <c r="H44" s="53" t="s">
        <v>352</v>
      </c>
      <c r="I44" s="53" t="s">
        <v>248</v>
      </c>
      <c r="J44" s="11" t="s">
        <v>364</v>
      </c>
      <c r="K44" s="11" t="s">
        <v>364</v>
      </c>
      <c r="L44" s="31" t="s">
        <v>257</v>
      </c>
      <c r="M44" s="20" t="s">
        <v>209</v>
      </c>
      <c r="N44" s="5">
        <v>1</v>
      </c>
      <c r="O44" s="5" t="s">
        <v>368</v>
      </c>
    </row>
    <row r="45" spans="1:15" x14ac:dyDescent="0.25">
      <c r="A45" s="93">
        <v>86</v>
      </c>
      <c r="B45" s="10">
        <v>44</v>
      </c>
      <c r="C45" s="45" t="s">
        <v>24</v>
      </c>
      <c r="D45" s="45" t="s">
        <v>253</v>
      </c>
      <c r="E45" s="30" t="s">
        <v>259</v>
      </c>
      <c r="F45" s="31" t="s">
        <v>255</v>
      </c>
      <c r="G45" s="53" t="s">
        <v>256</v>
      </c>
      <c r="H45" s="53" t="s">
        <v>352</v>
      </c>
      <c r="I45" s="53" t="s">
        <v>248</v>
      </c>
      <c r="J45" s="11" t="s">
        <v>364</v>
      </c>
      <c r="K45" s="11" t="s">
        <v>364</v>
      </c>
      <c r="L45" s="31" t="s">
        <v>257</v>
      </c>
      <c r="M45" s="20" t="s">
        <v>209</v>
      </c>
      <c r="N45" s="5">
        <v>1</v>
      </c>
      <c r="O45" s="5" t="s">
        <v>368</v>
      </c>
    </row>
    <row r="46" spans="1:15" x14ac:dyDescent="0.25">
      <c r="A46" s="93">
        <v>87</v>
      </c>
      <c r="B46" s="10">
        <v>45</v>
      </c>
      <c r="C46" s="45" t="s">
        <v>24</v>
      </c>
      <c r="D46" s="45" t="s">
        <v>260</v>
      </c>
      <c r="E46" s="30" t="s">
        <v>261</v>
      </c>
      <c r="F46" s="31" t="s">
        <v>262</v>
      </c>
      <c r="G46" s="53" t="s">
        <v>263</v>
      </c>
      <c r="H46" s="53" t="s">
        <v>360</v>
      </c>
      <c r="I46" s="53" t="s">
        <v>248</v>
      </c>
      <c r="J46" s="11" t="s">
        <v>364</v>
      </c>
      <c r="K46" s="11" t="s">
        <v>364</v>
      </c>
      <c r="L46" s="31" t="s">
        <v>257</v>
      </c>
      <c r="M46" s="20" t="s">
        <v>209</v>
      </c>
      <c r="N46" s="5">
        <v>1</v>
      </c>
      <c r="O46" s="5" t="s">
        <v>368</v>
      </c>
    </row>
    <row r="47" spans="1:15" x14ac:dyDescent="0.25">
      <c r="A47" s="93">
        <v>88</v>
      </c>
      <c r="B47" s="10">
        <v>46</v>
      </c>
      <c r="C47" s="45" t="s">
        <v>24</v>
      </c>
      <c r="D47" s="45" t="s">
        <v>260</v>
      </c>
      <c r="E47" s="30" t="s">
        <v>264</v>
      </c>
      <c r="F47" s="31" t="s">
        <v>262</v>
      </c>
      <c r="G47" s="53" t="s">
        <v>263</v>
      </c>
      <c r="H47" s="53" t="s">
        <v>360</v>
      </c>
      <c r="I47" s="53" t="s">
        <v>248</v>
      </c>
      <c r="J47" s="11" t="s">
        <v>364</v>
      </c>
      <c r="K47" s="11" t="s">
        <v>364</v>
      </c>
      <c r="L47" s="31" t="s">
        <v>257</v>
      </c>
      <c r="M47" s="20" t="s">
        <v>209</v>
      </c>
      <c r="N47" s="5">
        <v>1</v>
      </c>
      <c r="O47" s="5" t="s">
        <v>368</v>
      </c>
    </row>
    <row r="48" spans="1:15" x14ac:dyDescent="0.25">
      <c r="A48" s="93">
        <v>89</v>
      </c>
      <c r="B48" s="10">
        <v>47</v>
      </c>
      <c r="C48" s="45" t="s">
        <v>24</v>
      </c>
      <c r="D48" s="45" t="s">
        <v>265</v>
      </c>
      <c r="E48" s="30" t="s">
        <v>266</v>
      </c>
      <c r="F48" s="31" t="s">
        <v>262</v>
      </c>
      <c r="G48" s="53" t="s">
        <v>267</v>
      </c>
      <c r="H48" s="53" t="s">
        <v>360</v>
      </c>
      <c r="I48" s="53" t="s">
        <v>248</v>
      </c>
      <c r="J48" s="11" t="s">
        <v>364</v>
      </c>
      <c r="K48" s="11" t="s">
        <v>364</v>
      </c>
      <c r="L48" s="31" t="s">
        <v>257</v>
      </c>
      <c r="M48" s="20" t="s">
        <v>209</v>
      </c>
      <c r="N48" s="5">
        <v>1</v>
      </c>
      <c r="O48" s="5" t="s">
        <v>368</v>
      </c>
    </row>
    <row r="49" spans="1:15" x14ac:dyDescent="0.25">
      <c r="A49" s="93">
        <v>90</v>
      </c>
      <c r="B49" s="10">
        <v>48</v>
      </c>
      <c r="C49" s="45" t="s">
        <v>24</v>
      </c>
      <c r="D49" s="45" t="s">
        <v>268</v>
      </c>
      <c r="E49" s="30" t="s">
        <v>269</v>
      </c>
      <c r="F49" s="52" t="s">
        <v>270</v>
      </c>
      <c r="G49" s="53" t="s">
        <v>271</v>
      </c>
      <c r="H49" s="53" t="s">
        <v>360</v>
      </c>
      <c r="I49" s="53" t="s">
        <v>248</v>
      </c>
      <c r="J49" s="11" t="s">
        <v>364</v>
      </c>
      <c r="K49" s="11" t="s">
        <v>364</v>
      </c>
      <c r="L49" s="34" t="s">
        <v>192</v>
      </c>
      <c r="M49" s="20" t="s">
        <v>209</v>
      </c>
      <c r="N49" s="5">
        <v>1</v>
      </c>
      <c r="O49" s="5" t="s">
        <v>368</v>
      </c>
    </row>
    <row r="50" spans="1:15" x14ac:dyDescent="0.25">
      <c r="A50" s="93">
        <v>91</v>
      </c>
      <c r="B50" s="10">
        <v>49</v>
      </c>
      <c r="C50" s="45" t="s">
        <v>24</v>
      </c>
      <c r="D50" s="45" t="s">
        <v>268</v>
      </c>
      <c r="E50" s="30" t="s">
        <v>269</v>
      </c>
      <c r="F50" s="52" t="s">
        <v>270</v>
      </c>
      <c r="G50" s="53" t="s">
        <v>271</v>
      </c>
      <c r="H50" s="53" t="s">
        <v>360</v>
      </c>
      <c r="I50" s="53" t="s">
        <v>248</v>
      </c>
      <c r="J50" s="11" t="s">
        <v>364</v>
      </c>
      <c r="K50" s="11" t="s">
        <v>364</v>
      </c>
      <c r="L50" s="34" t="s">
        <v>192</v>
      </c>
      <c r="M50" s="20" t="s">
        <v>209</v>
      </c>
      <c r="N50" s="5">
        <v>1</v>
      </c>
      <c r="O50" s="5" t="s">
        <v>368</v>
      </c>
    </row>
    <row r="51" spans="1:15" x14ac:dyDescent="0.25">
      <c r="A51" s="93">
        <v>92</v>
      </c>
      <c r="B51" s="10">
        <v>50</v>
      </c>
      <c r="C51" s="45" t="s">
        <v>24</v>
      </c>
      <c r="D51" s="45" t="s">
        <v>268</v>
      </c>
      <c r="E51" s="30" t="s">
        <v>269</v>
      </c>
      <c r="F51" s="52" t="s">
        <v>270</v>
      </c>
      <c r="G51" s="53" t="s">
        <v>271</v>
      </c>
      <c r="H51" s="53" t="s">
        <v>360</v>
      </c>
      <c r="I51" s="53" t="s">
        <v>248</v>
      </c>
      <c r="J51" s="11" t="s">
        <v>364</v>
      </c>
      <c r="K51" s="11" t="s">
        <v>364</v>
      </c>
      <c r="L51" s="34" t="s">
        <v>192</v>
      </c>
      <c r="M51" s="20" t="s">
        <v>209</v>
      </c>
      <c r="N51" s="5">
        <v>1</v>
      </c>
      <c r="O51" s="5" t="s">
        <v>368</v>
      </c>
    </row>
    <row r="52" spans="1:15" x14ac:dyDescent="0.25">
      <c r="A52" s="93">
        <v>93</v>
      </c>
      <c r="B52" s="10">
        <v>51</v>
      </c>
      <c r="C52" s="45" t="s">
        <v>24</v>
      </c>
      <c r="D52" s="45" t="s">
        <v>268</v>
      </c>
      <c r="E52" s="30" t="s">
        <v>269</v>
      </c>
      <c r="F52" s="52" t="s">
        <v>270</v>
      </c>
      <c r="G52" s="53" t="s">
        <v>271</v>
      </c>
      <c r="H52" s="53" t="s">
        <v>360</v>
      </c>
      <c r="I52" s="53" t="s">
        <v>248</v>
      </c>
      <c r="J52" s="11" t="s">
        <v>364</v>
      </c>
      <c r="K52" s="11" t="s">
        <v>364</v>
      </c>
      <c r="L52" s="34" t="s">
        <v>192</v>
      </c>
      <c r="M52" s="20" t="s">
        <v>209</v>
      </c>
      <c r="N52" s="5">
        <v>1</v>
      </c>
      <c r="O52" s="5" t="s">
        <v>368</v>
      </c>
    </row>
    <row r="53" spans="1:15" x14ac:dyDescent="0.25">
      <c r="A53" s="93">
        <v>94</v>
      </c>
      <c r="B53" s="10">
        <v>52</v>
      </c>
      <c r="C53" s="45" t="s">
        <v>24</v>
      </c>
      <c r="D53" s="45" t="s">
        <v>268</v>
      </c>
      <c r="E53" s="30" t="s">
        <v>269</v>
      </c>
      <c r="F53" s="52" t="s">
        <v>270</v>
      </c>
      <c r="G53" s="53" t="s">
        <v>271</v>
      </c>
      <c r="H53" s="53" t="s">
        <v>360</v>
      </c>
      <c r="I53" s="53" t="s">
        <v>248</v>
      </c>
      <c r="J53" s="11" t="s">
        <v>364</v>
      </c>
      <c r="K53" s="11" t="s">
        <v>364</v>
      </c>
      <c r="L53" s="34" t="s">
        <v>192</v>
      </c>
      <c r="M53" s="20" t="s">
        <v>209</v>
      </c>
      <c r="N53" s="5">
        <v>1</v>
      </c>
      <c r="O53" s="5" t="s">
        <v>368</v>
      </c>
    </row>
    <row r="54" spans="1:15" s="28" customFormat="1" x14ac:dyDescent="0.25">
      <c r="A54" s="93" t="s">
        <v>196</v>
      </c>
      <c r="B54" s="10">
        <v>53</v>
      </c>
      <c r="C54" s="34" t="s">
        <v>272</v>
      </c>
      <c r="D54" s="34" t="s">
        <v>355</v>
      </c>
      <c r="E54" s="30" t="s">
        <v>369</v>
      </c>
      <c r="F54" s="34" t="s">
        <v>273</v>
      </c>
      <c r="G54" s="54" t="s">
        <v>274</v>
      </c>
      <c r="H54" s="54" t="s">
        <v>353</v>
      </c>
      <c r="I54" s="34" t="s">
        <v>48</v>
      </c>
      <c r="J54" s="11" t="s">
        <v>364</v>
      </c>
      <c r="K54" s="11" t="s">
        <v>364</v>
      </c>
      <c r="L54" s="34" t="s">
        <v>192</v>
      </c>
      <c r="M54" s="55" t="s">
        <v>209</v>
      </c>
      <c r="N54" s="5">
        <v>1</v>
      </c>
      <c r="O54" s="5" t="s">
        <v>368</v>
      </c>
    </row>
    <row r="55" spans="1:15" s="28" customFormat="1" x14ac:dyDescent="0.25">
      <c r="A55" s="93" t="s">
        <v>196</v>
      </c>
      <c r="B55" s="10">
        <v>54</v>
      </c>
      <c r="C55" s="34" t="s">
        <v>10</v>
      </c>
      <c r="D55" s="34" t="s">
        <v>275</v>
      </c>
      <c r="E55" s="30" t="s">
        <v>370</v>
      </c>
      <c r="F55" s="34" t="s">
        <v>128</v>
      </c>
      <c r="G55" s="54">
        <v>4108</v>
      </c>
      <c r="H55" s="54" t="s">
        <v>346</v>
      </c>
      <c r="I55" s="53" t="s">
        <v>159</v>
      </c>
      <c r="J55" s="11" t="s">
        <v>364</v>
      </c>
      <c r="K55" s="11" t="s">
        <v>364</v>
      </c>
      <c r="L55" s="34" t="s">
        <v>192</v>
      </c>
      <c r="M55" s="55" t="s">
        <v>209</v>
      </c>
      <c r="N55" s="5">
        <v>1</v>
      </c>
      <c r="O55" s="5" t="s">
        <v>368</v>
      </c>
    </row>
    <row r="56" spans="1:15" s="28" customFormat="1" x14ac:dyDescent="0.25">
      <c r="A56" s="93" t="s">
        <v>196</v>
      </c>
      <c r="B56" s="10">
        <v>55</v>
      </c>
      <c r="C56" s="34" t="s">
        <v>10</v>
      </c>
      <c r="D56" s="34" t="s">
        <v>275</v>
      </c>
      <c r="E56" s="30" t="s">
        <v>276</v>
      </c>
      <c r="F56" s="34" t="s">
        <v>128</v>
      </c>
      <c r="G56" s="54">
        <v>4108</v>
      </c>
      <c r="H56" s="54" t="s">
        <v>346</v>
      </c>
      <c r="I56" s="53" t="s">
        <v>159</v>
      </c>
      <c r="J56" s="11" t="s">
        <v>364</v>
      </c>
      <c r="K56" s="11" t="s">
        <v>364</v>
      </c>
      <c r="L56" s="34" t="s">
        <v>192</v>
      </c>
      <c r="M56" s="55" t="s">
        <v>209</v>
      </c>
      <c r="N56" s="5">
        <v>1</v>
      </c>
      <c r="O56" s="5" t="s">
        <v>368</v>
      </c>
    </row>
    <row r="57" spans="1:15" customFormat="1" ht="15" x14ac:dyDescent="0.25">
      <c r="B57" s="10">
        <v>56</v>
      </c>
      <c r="C57" s="60" t="s">
        <v>8</v>
      </c>
      <c r="D57" s="12" t="s">
        <v>400</v>
      </c>
      <c r="E57" s="60" t="s">
        <v>295</v>
      </c>
      <c r="F57" s="60" t="s">
        <v>421</v>
      </c>
      <c r="G57" s="60" t="s">
        <v>438</v>
      </c>
      <c r="H57" s="60" t="s">
        <v>348</v>
      </c>
      <c r="I57" s="60" t="s">
        <v>450</v>
      </c>
      <c r="J57" s="60" t="s">
        <v>454</v>
      </c>
      <c r="K57" s="60" t="s">
        <v>455</v>
      </c>
      <c r="L57" s="60" t="s">
        <v>478</v>
      </c>
      <c r="M57" s="55" t="s">
        <v>209</v>
      </c>
      <c r="N57" s="70">
        <v>1</v>
      </c>
      <c r="O57" s="12" t="s">
        <v>367</v>
      </c>
    </row>
    <row r="58" spans="1:15" customFormat="1" ht="15" x14ac:dyDescent="0.25">
      <c r="B58" s="10">
        <v>57</v>
      </c>
      <c r="C58" s="60" t="s">
        <v>8</v>
      </c>
      <c r="D58" s="12" t="s">
        <v>400</v>
      </c>
      <c r="E58" s="60" t="s">
        <v>291</v>
      </c>
      <c r="F58" s="60" t="s">
        <v>421</v>
      </c>
      <c r="G58" s="60" t="s">
        <v>438</v>
      </c>
      <c r="H58" s="60" t="s">
        <v>348</v>
      </c>
      <c r="I58" s="60" t="s">
        <v>450</v>
      </c>
      <c r="J58" s="60" t="s">
        <v>454</v>
      </c>
      <c r="K58" s="60" t="s">
        <v>455</v>
      </c>
      <c r="L58" s="60" t="s">
        <v>478</v>
      </c>
      <c r="M58" s="55" t="s">
        <v>209</v>
      </c>
      <c r="N58" s="70">
        <v>1</v>
      </c>
      <c r="O58" s="12" t="s">
        <v>367</v>
      </c>
    </row>
    <row r="59" spans="1:15" customFormat="1" ht="15" x14ac:dyDescent="0.25">
      <c r="B59" s="10">
        <v>58</v>
      </c>
      <c r="C59" s="60" t="s">
        <v>8</v>
      </c>
      <c r="D59" s="12" t="s">
        <v>400</v>
      </c>
      <c r="E59" s="60" t="s">
        <v>293</v>
      </c>
      <c r="F59" s="60" t="s">
        <v>421</v>
      </c>
      <c r="G59" s="60" t="s">
        <v>438</v>
      </c>
      <c r="H59" s="60" t="s">
        <v>348</v>
      </c>
      <c r="I59" s="60" t="s">
        <v>450</v>
      </c>
      <c r="J59" s="60" t="s">
        <v>454</v>
      </c>
      <c r="K59" s="60" t="s">
        <v>455</v>
      </c>
      <c r="L59" s="60" t="s">
        <v>478</v>
      </c>
      <c r="M59" s="55" t="s">
        <v>209</v>
      </c>
      <c r="N59" s="70">
        <v>1</v>
      </c>
      <c r="O59" s="12" t="s">
        <v>367</v>
      </c>
    </row>
    <row r="60" spans="1:15" customFormat="1" ht="15" x14ac:dyDescent="0.25">
      <c r="B60" s="10">
        <v>59</v>
      </c>
      <c r="C60" s="60" t="s">
        <v>8</v>
      </c>
      <c r="D60" s="12" t="s">
        <v>400</v>
      </c>
      <c r="E60" s="60" t="s">
        <v>297</v>
      </c>
      <c r="F60" s="60" t="s">
        <v>421</v>
      </c>
      <c r="G60" s="60" t="s">
        <v>438</v>
      </c>
      <c r="H60" s="60" t="s">
        <v>348</v>
      </c>
      <c r="I60" s="60" t="s">
        <v>450</v>
      </c>
      <c r="J60" s="60" t="s">
        <v>454</v>
      </c>
      <c r="K60" s="60" t="s">
        <v>456</v>
      </c>
      <c r="L60" s="60" t="s">
        <v>479</v>
      </c>
      <c r="M60" s="55" t="s">
        <v>209</v>
      </c>
      <c r="N60" s="70">
        <v>1</v>
      </c>
      <c r="O60" s="12" t="s">
        <v>367</v>
      </c>
    </row>
    <row r="61" spans="1:15" customFormat="1" ht="15" x14ac:dyDescent="0.25">
      <c r="B61" s="10">
        <v>60</v>
      </c>
      <c r="C61" s="60" t="s">
        <v>8</v>
      </c>
      <c r="D61" s="12" t="s">
        <v>400</v>
      </c>
      <c r="E61" s="60" t="s">
        <v>284</v>
      </c>
      <c r="F61" s="60" t="s">
        <v>421</v>
      </c>
      <c r="G61" s="60" t="s">
        <v>438</v>
      </c>
      <c r="H61" s="60" t="s">
        <v>348</v>
      </c>
      <c r="I61" s="60" t="s">
        <v>450</v>
      </c>
      <c r="J61" s="60" t="s">
        <v>454</v>
      </c>
      <c r="K61" s="60" t="s">
        <v>455</v>
      </c>
      <c r="L61" s="60" t="s">
        <v>478</v>
      </c>
      <c r="M61" s="55" t="s">
        <v>209</v>
      </c>
      <c r="N61" s="70">
        <v>1</v>
      </c>
      <c r="O61" s="12" t="s">
        <v>367</v>
      </c>
    </row>
    <row r="62" spans="1:15" customFormat="1" ht="15" x14ac:dyDescent="0.25">
      <c r="B62" s="10">
        <v>61</v>
      </c>
      <c r="C62" s="60" t="s">
        <v>13</v>
      </c>
      <c r="D62" s="12" t="s">
        <v>401</v>
      </c>
      <c r="E62" s="60" t="s">
        <v>371</v>
      </c>
      <c r="F62" s="60" t="s">
        <v>422</v>
      </c>
      <c r="G62" s="60" t="s">
        <v>439</v>
      </c>
      <c r="H62" s="63" t="s">
        <v>392</v>
      </c>
      <c r="I62" s="60" t="s">
        <v>450</v>
      </c>
      <c r="J62" s="60" t="s">
        <v>457</v>
      </c>
      <c r="K62" s="60" t="s">
        <v>458</v>
      </c>
      <c r="L62" s="60" t="s">
        <v>478</v>
      </c>
      <c r="M62" s="55" t="s">
        <v>209</v>
      </c>
      <c r="N62" s="70">
        <v>1</v>
      </c>
      <c r="O62" s="12" t="s">
        <v>367</v>
      </c>
    </row>
    <row r="63" spans="1:15" customFormat="1" ht="15" x14ac:dyDescent="0.25">
      <c r="B63" s="10">
        <v>62</v>
      </c>
      <c r="C63" s="60" t="s">
        <v>13</v>
      </c>
      <c r="D63" s="73" t="s">
        <v>402</v>
      </c>
      <c r="E63" s="60" t="s">
        <v>371</v>
      </c>
      <c r="F63" s="60" t="s">
        <v>423</v>
      </c>
      <c r="G63" s="60" t="s">
        <v>440</v>
      </c>
      <c r="H63" s="63" t="s">
        <v>392</v>
      </c>
      <c r="I63" s="60"/>
      <c r="J63" s="60" t="s">
        <v>459</v>
      </c>
      <c r="K63" s="60"/>
      <c r="L63" s="60"/>
      <c r="M63" s="55" t="s">
        <v>209</v>
      </c>
      <c r="N63" s="70">
        <v>1</v>
      </c>
      <c r="O63" s="12" t="s">
        <v>367</v>
      </c>
    </row>
    <row r="64" spans="1:15" customFormat="1" ht="15" x14ac:dyDescent="0.25">
      <c r="B64" s="10">
        <v>63</v>
      </c>
      <c r="C64" s="61" t="s">
        <v>372</v>
      </c>
      <c r="D64" s="12" t="s">
        <v>401</v>
      </c>
      <c r="E64" s="60" t="s">
        <v>373</v>
      </c>
      <c r="F64" s="60" t="s">
        <v>424</v>
      </c>
      <c r="G64" s="60" t="s">
        <v>441</v>
      </c>
      <c r="H64" s="63" t="s">
        <v>393</v>
      </c>
      <c r="I64" s="60" t="s">
        <v>451</v>
      </c>
      <c r="J64" s="60" t="s">
        <v>460</v>
      </c>
      <c r="K64" s="60" t="s">
        <v>461</v>
      </c>
      <c r="L64" s="68" t="s">
        <v>478</v>
      </c>
      <c r="M64" s="55" t="s">
        <v>209</v>
      </c>
      <c r="N64" s="70">
        <v>1</v>
      </c>
      <c r="O64" s="12" t="s">
        <v>367</v>
      </c>
    </row>
    <row r="65" spans="2:15" customFormat="1" ht="15" x14ac:dyDescent="0.25">
      <c r="B65" s="10">
        <v>64</v>
      </c>
      <c r="C65" s="60" t="s">
        <v>8</v>
      </c>
      <c r="D65" s="12" t="s">
        <v>403</v>
      </c>
      <c r="E65" s="60" t="s">
        <v>374</v>
      </c>
      <c r="F65" s="60" t="s">
        <v>179</v>
      </c>
      <c r="G65" s="60" t="s">
        <v>442</v>
      </c>
      <c r="H65" s="63" t="s">
        <v>390</v>
      </c>
      <c r="I65" s="60" t="s">
        <v>450</v>
      </c>
      <c r="J65" s="60" t="s">
        <v>462</v>
      </c>
      <c r="K65" s="60" t="s">
        <v>463</v>
      </c>
      <c r="L65" s="60" t="s">
        <v>479</v>
      </c>
      <c r="M65" s="55" t="s">
        <v>209</v>
      </c>
      <c r="N65" s="70">
        <v>1</v>
      </c>
      <c r="O65" s="12" t="s">
        <v>367</v>
      </c>
    </row>
    <row r="66" spans="2:15" customFormat="1" ht="15" x14ac:dyDescent="0.25">
      <c r="B66" s="10">
        <v>65</v>
      </c>
      <c r="C66" s="61" t="s">
        <v>375</v>
      </c>
      <c r="D66" s="12" t="s">
        <v>404</v>
      </c>
      <c r="E66" s="60" t="s">
        <v>376</v>
      </c>
      <c r="F66" s="60" t="s">
        <v>425</v>
      </c>
      <c r="G66" s="60">
        <v>3760</v>
      </c>
      <c r="H66" s="63" t="s">
        <v>391</v>
      </c>
      <c r="I66" s="60" t="s">
        <v>451</v>
      </c>
      <c r="J66" s="60"/>
      <c r="K66" s="60"/>
      <c r="L66" s="68"/>
      <c r="M66" s="55" t="s">
        <v>209</v>
      </c>
      <c r="N66" s="70">
        <v>1</v>
      </c>
      <c r="O66" s="12" t="s">
        <v>367</v>
      </c>
    </row>
    <row r="67" spans="2:15" customFormat="1" x14ac:dyDescent="0.25">
      <c r="B67" s="10">
        <v>66</v>
      </c>
      <c r="C67" s="60" t="s">
        <v>375</v>
      </c>
      <c r="D67" s="12" t="s">
        <v>405</v>
      </c>
      <c r="E67" s="97" t="s">
        <v>377</v>
      </c>
      <c r="F67" s="60" t="s">
        <v>426</v>
      </c>
      <c r="G67" s="60">
        <v>3760</v>
      </c>
      <c r="H67" s="63" t="s">
        <v>391</v>
      </c>
      <c r="I67" s="60" t="s">
        <v>450</v>
      </c>
      <c r="J67" s="60"/>
      <c r="K67" s="60"/>
      <c r="L67" s="69"/>
      <c r="M67" s="55" t="s">
        <v>209</v>
      </c>
      <c r="N67" s="70">
        <v>1</v>
      </c>
      <c r="O67" s="12" t="s">
        <v>367</v>
      </c>
    </row>
    <row r="68" spans="2:15" customFormat="1" ht="15" x14ac:dyDescent="0.25">
      <c r="B68" s="10">
        <v>67</v>
      </c>
      <c r="C68" s="61" t="s">
        <v>372</v>
      </c>
      <c r="D68" s="12" t="s">
        <v>406</v>
      </c>
      <c r="E68" s="60" t="s">
        <v>378</v>
      </c>
      <c r="F68" s="60" t="s">
        <v>427</v>
      </c>
      <c r="G68" s="60" t="s">
        <v>443</v>
      </c>
      <c r="H68" s="63" t="s">
        <v>392</v>
      </c>
      <c r="I68" s="60" t="s">
        <v>451</v>
      </c>
      <c r="J68" s="60" t="s">
        <v>464</v>
      </c>
      <c r="K68" s="60" t="s">
        <v>465</v>
      </c>
      <c r="L68" s="68" t="s">
        <v>478</v>
      </c>
      <c r="M68" s="55" t="s">
        <v>209</v>
      </c>
      <c r="N68" s="70">
        <v>1</v>
      </c>
      <c r="O68" s="12" t="s">
        <v>367</v>
      </c>
    </row>
    <row r="69" spans="2:15" customFormat="1" x14ac:dyDescent="0.25">
      <c r="B69" s="10">
        <v>68</v>
      </c>
      <c r="C69" s="61" t="s">
        <v>372</v>
      </c>
      <c r="D69" s="73" t="s">
        <v>407</v>
      </c>
      <c r="E69" s="60" t="s">
        <v>378</v>
      </c>
      <c r="F69" s="64" t="s">
        <v>428</v>
      </c>
      <c r="G69" s="60" t="s">
        <v>354</v>
      </c>
      <c r="H69" s="63" t="s">
        <v>392</v>
      </c>
      <c r="I69" s="60" t="s">
        <v>452</v>
      </c>
      <c r="J69" s="99" t="s">
        <v>466</v>
      </c>
      <c r="K69" s="6"/>
      <c r="L69" s="68"/>
      <c r="M69" s="55" t="s">
        <v>209</v>
      </c>
      <c r="N69" s="70">
        <v>1</v>
      </c>
      <c r="O69" s="12" t="s">
        <v>367</v>
      </c>
    </row>
    <row r="70" spans="2:15" customFormat="1" ht="15" x14ac:dyDescent="0.25">
      <c r="B70" s="10">
        <v>69</v>
      </c>
      <c r="C70" s="61" t="s">
        <v>372</v>
      </c>
      <c r="D70" s="73" t="s">
        <v>408</v>
      </c>
      <c r="E70" s="98" t="s">
        <v>379</v>
      </c>
      <c r="F70" s="64" t="s">
        <v>429</v>
      </c>
      <c r="G70" s="60" t="s">
        <v>354</v>
      </c>
      <c r="H70" s="63" t="s">
        <v>392</v>
      </c>
      <c r="I70" s="60" t="s">
        <v>452</v>
      </c>
      <c r="J70" s="99"/>
      <c r="K70" s="60"/>
      <c r="L70" s="68"/>
      <c r="M70" s="55" t="s">
        <v>209</v>
      </c>
      <c r="N70" s="70">
        <v>1</v>
      </c>
      <c r="O70" s="12" t="s">
        <v>367</v>
      </c>
    </row>
    <row r="71" spans="2:15" customFormat="1" ht="15" x14ac:dyDescent="0.25">
      <c r="B71" s="10">
        <v>70</v>
      </c>
      <c r="C71" s="61" t="s">
        <v>372</v>
      </c>
      <c r="D71" s="73" t="s">
        <v>409</v>
      </c>
      <c r="E71" s="98" t="s">
        <v>379</v>
      </c>
      <c r="F71" s="64" t="s">
        <v>429</v>
      </c>
      <c r="G71" s="60" t="s">
        <v>354</v>
      </c>
      <c r="H71" s="63" t="s">
        <v>392</v>
      </c>
      <c r="I71" s="60" t="s">
        <v>452</v>
      </c>
      <c r="J71" s="99"/>
      <c r="K71" s="60"/>
      <c r="L71" s="68"/>
      <c r="M71" s="55" t="s">
        <v>209</v>
      </c>
      <c r="N71" s="70">
        <v>1</v>
      </c>
      <c r="O71" s="12" t="s">
        <v>367</v>
      </c>
    </row>
    <row r="72" spans="2:15" customFormat="1" ht="15" x14ac:dyDescent="0.25">
      <c r="B72" s="10">
        <v>71</v>
      </c>
      <c r="C72" s="61" t="s">
        <v>372</v>
      </c>
      <c r="D72" s="12" t="s">
        <v>410</v>
      </c>
      <c r="E72" s="60" t="s">
        <v>380</v>
      </c>
      <c r="F72" s="60" t="s">
        <v>430</v>
      </c>
      <c r="G72" s="60" t="s">
        <v>444</v>
      </c>
      <c r="H72" s="63" t="s">
        <v>392</v>
      </c>
      <c r="I72" s="60" t="s">
        <v>451</v>
      </c>
      <c r="J72" s="60" t="s">
        <v>467</v>
      </c>
      <c r="K72" s="60" t="s">
        <v>468</v>
      </c>
      <c r="L72" s="60" t="s">
        <v>479</v>
      </c>
      <c r="M72" s="55" t="s">
        <v>209</v>
      </c>
      <c r="N72" s="70">
        <v>1</v>
      </c>
      <c r="O72" s="12" t="s">
        <v>367</v>
      </c>
    </row>
    <row r="73" spans="2:15" customFormat="1" ht="15" x14ac:dyDescent="0.25">
      <c r="B73" s="10">
        <v>72</v>
      </c>
      <c r="C73" s="61" t="s">
        <v>372</v>
      </c>
      <c r="D73" s="73" t="s">
        <v>411</v>
      </c>
      <c r="E73" s="60" t="s">
        <v>380</v>
      </c>
      <c r="F73" s="60" t="s">
        <v>431</v>
      </c>
      <c r="G73" s="60" t="s">
        <v>445</v>
      </c>
      <c r="H73" s="63" t="s">
        <v>392</v>
      </c>
      <c r="I73" s="60"/>
      <c r="J73" s="60" t="s">
        <v>469</v>
      </c>
      <c r="K73" s="60"/>
      <c r="L73" s="60"/>
      <c r="M73" s="55" t="s">
        <v>209</v>
      </c>
      <c r="N73" s="70">
        <v>1</v>
      </c>
      <c r="O73" s="12" t="s">
        <v>367</v>
      </c>
    </row>
    <row r="74" spans="2:15" customFormat="1" ht="15" x14ac:dyDescent="0.25">
      <c r="B74" s="10">
        <v>73</v>
      </c>
      <c r="C74" s="61" t="s">
        <v>372</v>
      </c>
      <c r="D74" s="12" t="s">
        <v>410</v>
      </c>
      <c r="E74" s="60" t="s">
        <v>381</v>
      </c>
      <c r="F74" s="60" t="s">
        <v>430</v>
      </c>
      <c r="G74" s="60" t="s">
        <v>444</v>
      </c>
      <c r="H74" s="63" t="s">
        <v>392</v>
      </c>
      <c r="I74" s="60" t="s">
        <v>451</v>
      </c>
      <c r="J74" s="60" t="s">
        <v>467</v>
      </c>
      <c r="K74" s="60" t="s">
        <v>468</v>
      </c>
      <c r="L74" s="60" t="s">
        <v>479</v>
      </c>
      <c r="M74" s="55" t="s">
        <v>209</v>
      </c>
      <c r="N74" s="70">
        <v>1</v>
      </c>
      <c r="O74" s="12" t="s">
        <v>367</v>
      </c>
    </row>
    <row r="75" spans="2:15" customFormat="1" ht="15" x14ac:dyDescent="0.25">
      <c r="B75" s="10">
        <v>74</v>
      </c>
      <c r="C75" s="61" t="s">
        <v>372</v>
      </c>
      <c r="D75" s="73" t="s">
        <v>411</v>
      </c>
      <c r="E75" s="60" t="s">
        <v>381</v>
      </c>
      <c r="F75" s="60" t="s">
        <v>431</v>
      </c>
      <c r="G75" s="60" t="s">
        <v>445</v>
      </c>
      <c r="H75" s="63" t="s">
        <v>392</v>
      </c>
      <c r="I75" s="60"/>
      <c r="J75" s="60" t="s">
        <v>470</v>
      </c>
      <c r="K75" s="60"/>
      <c r="L75" s="60"/>
      <c r="M75" s="55" t="s">
        <v>209</v>
      </c>
      <c r="N75" s="70">
        <v>1</v>
      </c>
      <c r="O75" s="12" t="s">
        <v>367</v>
      </c>
    </row>
    <row r="76" spans="2:15" customFormat="1" ht="15" x14ac:dyDescent="0.25">
      <c r="B76" s="10">
        <v>75</v>
      </c>
      <c r="C76" s="61" t="s">
        <v>382</v>
      </c>
      <c r="D76" s="12" t="s">
        <v>412</v>
      </c>
      <c r="E76" s="60" t="s">
        <v>383</v>
      </c>
      <c r="F76" s="60" t="s">
        <v>432</v>
      </c>
      <c r="G76" s="60" t="s">
        <v>446</v>
      </c>
      <c r="H76" s="63" t="s">
        <v>393</v>
      </c>
      <c r="I76" s="60" t="s">
        <v>451</v>
      </c>
      <c r="J76" s="60"/>
      <c r="K76" s="60"/>
      <c r="L76" s="60" t="s">
        <v>479</v>
      </c>
      <c r="M76" s="55" t="s">
        <v>209</v>
      </c>
      <c r="N76" s="70">
        <v>1</v>
      </c>
      <c r="O76" s="12" t="s">
        <v>367</v>
      </c>
    </row>
    <row r="77" spans="2:15" customFormat="1" ht="15" x14ac:dyDescent="0.25">
      <c r="B77" s="10">
        <v>76</v>
      </c>
      <c r="C77" s="60" t="s">
        <v>384</v>
      </c>
      <c r="D77" s="12" t="s">
        <v>413</v>
      </c>
      <c r="E77" s="60" t="s">
        <v>385</v>
      </c>
      <c r="F77" s="60" t="s">
        <v>433</v>
      </c>
      <c r="G77" s="60">
        <v>0</v>
      </c>
      <c r="H77" s="63" t="s">
        <v>394</v>
      </c>
      <c r="I77" s="60" t="s">
        <v>450</v>
      </c>
      <c r="J77" s="60" t="s">
        <v>471</v>
      </c>
      <c r="K77" s="60" t="s">
        <v>472</v>
      </c>
      <c r="L77" s="60" t="s">
        <v>478</v>
      </c>
      <c r="M77" s="55" t="s">
        <v>209</v>
      </c>
      <c r="N77" s="70">
        <v>1</v>
      </c>
      <c r="O77" s="12" t="s">
        <v>367</v>
      </c>
    </row>
    <row r="78" spans="2:15" customFormat="1" x14ac:dyDescent="0.25">
      <c r="B78" s="10">
        <v>77</v>
      </c>
      <c r="C78" s="62" t="s">
        <v>386</v>
      </c>
      <c r="D78" s="12" t="s">
        <v>414</v>
      </c>
      <c r="E78" s="98" t="s">
        <v>387</v>
      </c>
      <c r="F78" s="60" t="s">
        <v>434</v>
      </c>
      <c r="G78" s="12" t="s">
        <v>447</v>
      </c>
      <c r="H78" s="63" t="s">
        <v>394</v>
      </c>
      <c r="I78" s="62" t="s">
        <v>452</v>
      </c>
      <c r="J78" s="6"/>
      <c r="K78" s="6"/>
      <c r="L78" s="62"/>
      <c r="M78" s="55" t="s">
        <v>209</v>
      </c>
      <c r="N78" s="70">
        <v>1</v>
      </c>
      <c r="O78" s="71" t="s">
        <v>367</v>
      </c>
    </row>
    <row r="79" spans="2:15" customFormat="1" x14ac:dyDescent="0.25">
      <c r="B79" s="10">
        <v>78</v>
      </c>
      <c r="C79" s="6" t="s">
        <v>388</v>
      </c>
      <c r="D79" s="66" t="s">
        <v>415</v>
      </c>
      <c r="E79" s="63" t="s">
        <v>389</v>
      </c>
      <c r="F79" s="63" t="s">
        <v>435</v>
      </c>
      <c r="G79" s="66" t="s">
        <v>448</v>
      </c>
      <c r="H79" s="63" t="s">
        <v>391</v>
      </c>
      <c r="I79" s="6"/>
      <c r="J79" s="6"/>
      <c r="K79" s="6"/>
      <c r="L79" s="6"/>
      <c r="M79" s="55" t="s">
        <v>209</v>
      </c>
      <c r="N79" s="70">
        <v>1</v>
      </c>
      <c r="O79" s="71" t="s">
        <v>367</v>
      </c>
    </row>
    <row r="80" spans="2:15" ht="31.2" x14ac:dyDescent="0.25">
      <c r="B80" s="10">
        <v>79</v>
      </c>
      <c r="C80" s="6" t="s">
        <v>395</v>
      </c>
      <c r="D80" s="4" t="s">
        <v>416</v>
      </c>
      <c r="E80" s="6" t="s">
        <v>396</v>
      </c>
      <c r="F80" s="6" t="s">
        <v>436</v>
      </c>
      <c r="G80" s="4">
        <v>4700</v>
      </c>
      <c r="H80" s="6" t="s">
        <v>449</v>
      </c>
      <c r="I80" s="12" t="s">
        <v>453</v>
      </c>
      <c r="J80" s="67" t="s">
        <v>473</v>
      </c>
      <c r="K80" s="67" t="s">
        <v>474</v>
      </c>
      <c r="L80" s="6" t="s">
        <v>480</v>
      </c>
      <c r="M80" s="55" t="s">
        <v>209</v>
      </c>
      <c r="N80" s="4">
        <v>1</v>
      </c>
      <c r="O80" s="4" t="s">
        <v>481</v>
      </c>
    </row>
    <row r="81" spans="2:15" x14ac:dyDescent="0.25">
      <c r="B81" s="10">
        <v>80</v>
      </c>
      <c r="C81" s="6" t="s">
        <v>395</v>
      </c>
      <c r="D81" s="4" t="s">
        <v>417</v>
      </c>
      <c r="E81" s="6" t="s">
        <v>397</v>
      </c>
      <c r="F81" s="6" t="s">
        <v>354</v>
      </c>
      <c r="G81" s="4" t="s">
        <v>354</v>
      </c>
      <c r="H81" s="6" t="s">
        <v>449</v>
      </c>
      <c r="I81" s="12" t="s">
        <v>453</v>
      </c>
      <c r="J81" s="6"/>
      <c r="K81" s="6" t="s">
        <v>475</v>
      </c>
      <c r="L81" s="6"/>
      <c r="M81" s="55" t="s">
        <v>209</v>
      </c>
      <c r="N81" s="4">
        <v>1</v>
      </c>
      <c r="O81" s="4" t="s">
        <v>481</v>
      </c>
    </row>
    <row r="82" spans="2:15" x14ac:dyDescent="0.25">
      <c r="B82" s="10">
        <v>81</v>
      </c>
      <c r="C82" s="6" t="s">
        <v>395</v>
      </c>
      <c r="D82" s="4" t="s">
        <v>418</v>
      </c>
      <c r="E82" s="6" t="s">
        <v>398</v>
      </c>
      <c r="F82" s="6" t="s">
        <v>354</v>
      </c>
      <c r="G82" s="4" t="s">
        <v>354</v>
      </c>
      <c r="H82" s="6" t="s">
        <v>449</v>
      </c>
      <c r="I82" s="12" t="s">
        <v>453</v>
      </c>
      <c r="J82" s="6"/>
      <c r="K82" s="6" t="s">
        <v>476</v>
      </c>
      <c r="L82" s="6"/>
      <c r="M82" s="55" t="s">
        <v>209</v>
      </c>
      <c r="N82" s="4">
        <v>1</v>
      </c>
      <c r="O82" s="4" t="s">
        <v>481</v>
      </c>
    </row>
    <row r="83" spans="2:15" x14ac:dyDescent="0.25">
      <c r="B83" s="10">
        <v>82</v>
      </c>
      <c r="C83" s="6" t="s">
        <v>395</v>
      </c>
      <c r="D83" s="4" t="s">
        <v>419</v>
      </c>
      <c r="E83" s="6" t="s">
        <v>399</v>
      </c>
      <c r="F83" s="6" t="s">
        <v>354</v>
      </c>
      <c r="G83" s="4" t="s">
        <v>354</v>
      </c>
      <c r="H83" s="6" t="s">
        <v>449</v>
      </c>
      <c r="I83" s="12" t="s">
        <v>453</v>
      </c>
      <c r="J83" s="6"/>
      <c r="K83" s="6" t="s">
        <v>477</v>
      </c>
      <c r="L83" s="6"/>
      <c r="M83" s="55" t="s">
        <v>209</v>
      </c>
      <c r="N83" s="4">
        <v>3</v>
      </c>
      <c r="O83" s="4" t="s">
        <v>481</v>
      </c>
    </row>
    <row r="84" spans="2:15" x14ac:dyDescent="0.25">
      <c r="B84" s="10">
        <v>83</v>
      </c>
      <c r="C84" s="6"/>
      <c r="D84" s="72" t="s">
        <v>420</v>
      </c>
      <c r="E84" s="6"/>
      <c r="F84" s="65" t="s">
        <v>437</v>
      </c>
      <c r="G84" s="6"/>
      <c r="H84" s="53" t="s">
        <v>360</v>
      </c>
      <c r="I84" s="6" t="s">
        <v>451</v>
      </c>
      <c r="J84" s="6"/>
      <c r="K84" s="6"/>
      <c r="L84" s="6"/>
      <c r="M84" s="55" t="s">
        <v>209</v>
      </c>
      <c r="N84" s="72">
        <v>1</v>
      </c>
      <c r="O84" s="4" t="s">
        <v>481</v>
      </c>
    </row>
    <row r="85" spans="2:15" x14ac:dyDescent="0.25">
      <c r="B85" s="4">
        <v>84</v>
      </c>
      <c r="C85" s="6" t="s">
        <v>395</v>
      </c>
      <c r="D85" s="6" t="s">
        <v>724</v>
      </c>
      <c r="E85" s="6" t="s">
        <v>727</v>
      </c>
      <c r="F85" s="6" t="s">
        <v>722</v>
      </c>
      <c r="G85" s="6" t="s">
        <v>725</v>
      </c>
      <c r="H85" s="5" t="s">
        <v>728</v>
      </c>
      <c r="I85" s="6" t="s">
        <v>451</v>
      </c>
      <c r="J85" s="5"/>
      <c r="K85" s="6" t="s">
        <v>729</v>
      </c>
      <c r="L85" s="6" t="s">
        <v>480</v>
      </c>
      <c r="M85" s="55" t="s">
        <v>209</v>
      </c>
      <c r="N85" s="4">
        <v>6</v>
      </c>
      <c r="O85" s="4" t="s">
        <v>481</v>
      </c>
    </row>
    <row r="86" spans="2:15" x14ac:dyDescent="0.25">
      <c r="B86" s="4">
        <v>85</v>
      </c>
      <c r="C86" s="6" t="s">
        <v>395</v>
      </c>
      <c r="D86" s="6" t="s">
        <v>724</v>
      </c>
      <c r="E86" s="6" t="s">
        <v>727</v>
      </c>
      <c r="F86" s="6" t="s">
        <v>723</v>
      </c>
      <c r="G86" s="6" t="s">
        <v>726</v>
      </c>
      <c r="H86" s="5" t="s">
        <v>728</v>
      </c>
      <c r="I86" s="6" t="s">
        <v>451</v>
      </c>
      <c r="J86" s="5"/>
      <c r="K86" s="6" t="s">
        <v>730</v>
      </c>
      <c r="L86" s="6" t="s">
        <v>480</v>
      </c>
      <c r="M86" s="55" t="s">
        <v>209</v>
      </c>
      <c r="N86" s="4">
        <v>3</v>
      </c>
      <c r="O86" s="4" t="s">
        <v>481</v>
      </c>
    </row>
    <row r="87" spans="2:15" x14ac:dyDescent="0.25">
      <c r="B87" s="4">
        <v>86</v>
      </c>
      <c r="C87" s="5"/>
      <c r="D87" s="4" t="s">
        <v>733</v>
      </c>
      <c r="E87" s="4" t="s">
        <v>734</v>
      </c>
      <c r="F87" s="4" t="s">
        <v>735</v>
      </c>
      <c r="G87" s="4" t="s">
        <v>736</v>
      </c>
      <c r="H87" s="5"/>
      <c r="I87" s="6" t="s">
        <v>451</v>
      </c>
      <c r="J87" s="5"/>
      <c r="K87" s="5"/>
      <c r="L87" s="5"/>
      <c r="M87" s="55" t="s">
        <v>209</v>
      </c>
      <c r="N87" s="4">
        <v>1</v>
      </c>
      <c r="O87" s="4" t="s">
        <v>368</v>
      </c>
    </row>
    <row r="88" spans="2:15" x14ac:dyDescent="0.25">
      <c r="B88" s="4">
        <v>87</v>
      </c>
      <c r="C88" s="5"/>
      <c r="D88" s="4" t="s">
        <v>733</v>
      </c>
      <c r="E88" s="4" t="s">
        <v>737</v>
      </c>
      <c r="F88" s="4" t="s">
        <v>735</v>
      </c>
      <c r="G88" s="4" t="s">
        <v>736</v>
      </c>
      <c r="H88" s="5"/>
      <c r="I88" s="6" t="s">
        <v>451</v>
      </c>
      <c r="J88" s="5"/>
      <c r="K88" s="5"/>
      <c r="L88" s="5"/>
      <c r="M88" s="55" t="s">
        <v>209</v>
      </c>
      <c r="N88" s="4">
        <v>1</v>
      </c>
      <c r="O88" s="4" t="s">
        <v>368</v>
      </c>
    </row>
    <row r="89" spans="2:15" x14ac:dyDescent="0.25">
      <c r="B89" s="4">
        <v>88</v>
      </c>
      <c r="C89" s="5"/>
      <c r="D89" s="4" t="s">
        <v>738</v>
      </c>
      <c r="E89" s="4" t="s">
        <v>739</v>
      </c>
      <c r="F89" s="4" t="s">
        <v>735</v>
      </c>
      <c r="G89" s="4" t="s">
        <v>740</v>
      </c>
      <c r="H89" s="5"/>
      <c r="I89" s="6" t="s">
        <v>451</v>
      </c>
      <c r="J89" s="5"/>
      <c r="K89" s="5"/>
      <c r="L89" s="5"/>
      <c r="M89" s="55" t="s">
        <v>209</v>
      </c>
      <c r="N89" s="4">
        <v>1</v>
      </c>
      <c r="O89" s="4" t="s">
        <v>368</v>
      </c>
    </row>
    <row r="90" spans="2:15" x14ac:dyDescent="0.25">
      <c r="B90" s="4">
        <v>89</v>
      </c>
      <c r="C90" s="5"/>
      <c r="D90" s="4" t="s">
        <v>741</v>
      </c>
      <c r="E90" s="4" t="s">
        <v>742</v>
      </c>
      <c r="F90" s="4" t="s">
        <v>743</v>
      </c>
      <c r="G90" s="4" t="s">
        <v>740</v>
      </c>
      <c r="H90" s="5"/>
      <c r="I90" s="6" t="s">
        <v>451</v>
      </c>
      <c r="J90" s="5"/>
      <c r="K90" s="5"/>
      <c r="L90" s="5"/>
      <c r="M90" s="55" t="s">
        <v>209</v>
      </c>
      <c r="N90" s="4">
        <v>1</v>
      </c>
      <c r="O90" s="4" t="s">
        <v>368</v>
      </c>
    </row>
    <row r="91" spans="2:15" x14ac:dyDescent="0.25">
      <c r="B91" s="4">
        <v>90</v>
      </c>
      <c r="C91" s="5"/>
      <c r="D91" s="4" t="s">
        <v>744</v>
      </c>
      <c r="E91" s="4" t="s">
        <v>745</v>
      </c>
      <c r="F91" s="4" t="s">
        <v>746</v>
      </c>
      <c r="G91" s="4" t="s">
        <v>747</v>
      </c>
      <c r="H91" s="5"/>
      <c r="I91" s="6" t="s">
        <v>451</v>
      </c>
      <c r="J91" s="5"/>
      <c r="K91" s="5"/>
      <c r="L91" s="5"/>
      <c r="M91" s="55" t="s">
        <v>209</v>
      </c>
      <c r="N91" s="4">
        <v>1</v>
      </c>
      <c r="O91" s="4" t="s">
        <v>368</v>
      </c>
    </row>
    <row r="92" spans="2:15" x14ac:dyDescent="0.25">
      <c r="B92" s="4">
        <v>91</v>
      </c>
      <c r="C92" s="5"/>
      <c r="D92" s="4" t="s">
        <v>748</v>
      </c>
      <c r="E92" s="4" t="s">
        <v>749</v>
      </c>
      <c r="F92" s="4" t="s">
        <v>750</v>
      </c>
      <c r="G92" s="4" t="s">
        <v>751</v>
      </c>
      <c r="H92" s="5"/>
      <c r="I92" s="6" t="s">
        <v>451</v>
      </c>
      <c r="J92" s="5"/>
      <c r="K92" s="5"/>
      <c r="L92" s="5"/>
      <c r="M92" s="55" t="s">
        <v>209</v>
      </c>
      <c r="N92" s="4">
        <v>1</v>
      </c>
      <c r="O92" s="4" t="s">
        <v>368</v>
      </c>
    </row>
    <row r="93" spans="2:15" x14ac:dyDescent="0.25">
      <c r="B93" s="4">
        <v>92</v>
      </c>
      <c r="C93" s="5"/>
      <c r="D93" s="4" t="s">
        <v>748</v>
      </c>
      <c r="E93" s="4" t="s">
        <v>752</v>
      </c>
      <c r="F93" s="4" t="s">
        <v>750</v>
      </c>
      <c r="G93" s="4" t="s">
        <v>751</v>
      </c>
      <c r="H93" s="5"/>
      <c r="I93" s="6" t="s">
        <v>451</v>
      </c>
      <c r="J93" s="5"/>
      <c r="K93" s="5"/>
      <c r="L93" s="5"/>
      <c r="M93" s="55" t="s">
        <v>209</v>
      </c>
      <c r="N93" s="4">
        <v>1</v>
      </c>
      <c r="O93" s="4" t="s">
        <v>368</v>
      </c>
    </row>
    <row r="94" spans="2:15" x14ac:dyDescent="0.25">
      <c r="B94" s="4">
        <v>93</v>
      </c>
      <c r="C94" s="5"/>
      <c r="D94" s="4" t="s">
        <v>748</v>
      </c>
      <c r="E94" s="4" t="s">
        <v>753</v>
      </c>
      <c r="F94" s="4" t="s">
        <v>750</v>
      </c>
      <c r="G94" s="4" t="s">
        <v>751</v>
      </c>
      <c r="H94" s="5"/>
      <c r="I94" s="6" t="s">
        <v>451</v>
      </c>
      <c r="J94" s="5"/>
      <c r="K94" s="5"/>
      <c r="L94" s="5"/>
      <c r="M94" s="55" t="s">
        <v>209</v>
      </c>
      <c r="N94" s="4">
        <v>1</v>
      </c>
      <c r="O94" s="4" t="s">
        <v>368</v>
      </c>
    </row>
    <row r="95" spans="2:15" x14ac:dyDescent="0.25">
      <c r="B95" s="4">
        <v>94</v>
      </c>
      <c r="C95" s="5"/>
      <c r="D95" s="4" t="s">
        <v>748</v>
      </c>
      <c r="E95" s="4" t="s">
        <v>754</v>
      </c>
      <c r="F95" s="4" t="s">
        <v>750</v>
      </c>
      <c r="G95" s="4" t="s">
        <v>751</v>
      </c>
      <c r="H95" s="5"/>
      <c r="I95" s="6" t="s">
        <v>451</v>
      </c>
      <c r="J95" s="5"/>
      <c r="K95" s="5"/>
      <c r="L95" s="5"/>
      <c r="M95" s="55" t="s">
        <v>209</v>
      </c>
      <c r="N95" s="4">
        <v>1</v>
      </c>
      <c r="O95" s="4" t="s">
        <v>368</v>
      </c>
    </row>
    <row r="96" spans="2:15" x14ac:dyDescent="0.25">
      <c r="B96" s="4">
        <v>95</v>
      </c>
      <c r="C96" s="5"/>
      <c r="D96" s="4" t="s">
        <v>755</v>
      </c>
      <c r="E96" s="4" t="s">
        <v>756</v>
      </c>
      <c r="F96" s="4" t="s">
        <v>757</v>
      </c>
      <c r="G96" s="4" t="s">
        <v>758</v>
      </c>
      <c r="H96" s="5"/>
      <c r="I96" s="6" t="s">
        <v>451</v>
      </c>
      <c r="J96" s="5"/>
      <c r="K96" s="5"/>
      <c r="L96" s="5"/>
      <c r="M96" s="55" t="s">
        <v>209</v>
      </c>
      <c r="N96" s="4">
        <v>1</v>
      </c>
      <c r="O96" s="4" t="s">
        <v>368</v>
      </c>
    </row>
    <row r="97" spans="2:15" x14ac:dyDescent="0.25">
      <c r="B97" s="4">
        <v>96</v>
      </c>
      <c r="C97" s="5"/>
      <c r="D97" s="4" t="s">
        <v>744</v>
      </c>
      <c r="E97" s="4" t="s">
        <v>759</v>
      </c>
      <c r="F97" s="4" t="s">
        <v>760</v>
      </c>
      <c r="G97" s="4" t="s">
        <v>761</v>
      </c>
      <c r="H97" s="5"/>
      <c r="I97" s="6" t="s">
        <v>451</v>
      </c>
      <c r="J97" s="5"/>
      <c r="K97" s="5"/>
      <c r="L97" s="5"/>
      <c r="M97" s="55" t="s">
        <v>209</v>
      </c>
      <c r="N97" s="4">
        <v>1</v>
      </c>
      <c r="O97" s="4" t="s">
        <v>368</v>
      </c>
    </row>
    <row r="98" spans="2:15" x14ac:dyDescent="0.25">
      <c r="B98" s="4">
        <v>97</v>
      </c>
      <c r="C98" s="5"/>
      <c r="D98" s="4" t="s">
        <v>762</v>
      </c>
      <c r="E98" s="4" t="s">
        <v>763</v>
      </c>
      <c r="F98" s="4" t="s">
        <v>764</v>
      </c>
      <c r="G98" s="4" t="s">
        <v>765</v>
      </c>
      <c r="H98" s="5"/>
      <c r="I98" s="6" t="s">
        <v>451</v>
      </c>
      <c r="J98" s="5"/>
      <c r="K98" s="5"/>
      <c r="L98" s="5"/>
      <c r="M98" s="55" t="s">
        <v>209</v>
      </c>
      <c r="N98" s="4">
        <v>1</v>
      </c>
      <c r="O98" s="4" t="s">
        <v>368</v>
      </c>
    </row>
    <row r="99" spans="2:15" x14ac:dyDescent="0.25">
      <c r="B99" s="4">
        <v>98</v>
      </c>
      <c r="C99" s="5"/>
      <c r="D99" s="4" t="s">
        <v>766</v>
      </c>
      <c r="E99" s="4" t="s">
        <v>767</v>
      </c>
      <c r="F99" s="4" t="s">
        <v>768</v>
      </c>
      <c r="G99" s="4" t="s">
        <v>769</v>
      </c>
      <c r="H99" s="5"/>
      <c r="I99" s="6" t="s">
        <v>451</v>
      </c>
      <c r="J99" s="5"/>
      <c r="K99" s="5"/>
      <c r="L99" s="5"/>
      <c r="M99" s="55" t="s">
        <v>209</v>
      </c>
      <c r="N99" s="4">
        <v>1</v>
      </c>
      <c r="O99" s="4" t="s">
        <v>368</v>
      </c>
    </row>
    <row r="100" spans="2:15" x14ac:dyDescent="0.25">
      <c r="B100" s="4">
        <v>99</v>
      </c>
      <c r="C100" s="5"/>
      <c r="D100" s="4" t="s">
        <v>770</v>
      </c>
      <c r="E100" s="4" t="s">
        <v>771</v>
      </c>
      <c r="F100" s="4" t="s">
        <v>768</v>
      </c>
      <c r="G100" s="4" t="s">
        <v>769</v>
      </c>
      <c r="H100" s="5"/>
      <c r="I100" s="6" t="s">
        <v>451</v>
      </c>
      <c r="J100" s="5"/>
      <c r="K100" s="5"/>
      <c r="L100" s="5"/>
      <c r="M100" s="55" t="s">
        <v>209</v>
      </c>
      <c r="N100" s="4">
        <v>1</v>
      </c>
      <c r="O100" s="4" t="s">
        <v>368</v>
      </c>
    </row>
    <row r="101" spans="2:15" x14ac:dyDescent="0.25">
      <c r="B101" s="4">
        <v>100</v>
      </c>
      <c r="C101" s="5"/>
      <c r="D101" s="4" t="s">
        <v>772</v>
      </c>
      <c r="E101" s="4" t="s">
        <v>773</v>
      </c>
      <c r="F101" s="4" t="s">
        <v>768</v>
      </c>
      <c r="G101" s="4" t="s">
        <v>769</v>
      </c>
      <c r="H101" s="5"/>
      <c r="I101" s="6" t="s">
        <v>451</v>
      </c>
      <c r="J101" s="5"/>
      <c r="K101" s="5"/>
      <c r="L101" s="5"/>
      <c r="M101" s="55" t="s">
        <v>209</v>
      </c>
      <c r="N101" s="4">
        <v>1</v>
      </c>
      <c r="O101" s="4" t="s">
        <v>368</v>
      </c>
    </row>
    <row r="102" spans="2:15" x14ac:dyDescent="0.25">
      <c r="B102" s="4">
        <v>101</v>
      </c>
      <c r="C102" s="5"/>
      <c r="D102" s="4" t="s">
        <v>731</v>
      </c>
      <c r="E102" s="4" t="s">
        <v>774</v>
      </c>
      <c r="F102" s="4" t="s">
        <v>775</v>
      </c>
      <c r="G102" s="4" t="s">
        <v>776</v>
      </c>
      <c r="H102" s="5"/>
      <c r="I102" s="6" t="s">
        <v>451</v>
      </c>
      <c r="J102" s="5"/>
      <c r="K102" s="5"/>
      <c r="L102" s="5"/>
      <c r="M102" s="55" t="s">
        <v>209</v>
      </c>
      <c r="N102" s="4">
        <v>1</v>
      </c>
      <c r="O102" s="4" t="s">
        <v>368</v>
      </c>
    </row>
    <row r="103" spans="2:15" x14ac:dyDescent="0.25">
      <c r="B103" s="4">
        <v>102</v>
      </c>
      <c r="C103" s="5"/>
      <c r="D103" s="4" t="s">
        <v>777</v>
      </c>
      <c r="E103" s="4" t="s">
        <v>778</v>
      </c>
      <c r="F103" s="4" t="s">
        <v>779</v>
      </c>
      <c r="G103" s="4" t="s">
        <v>780</v>
      </c>
      <c r="H103" s="5"/>
      <c r="I103" s="6" t="s">
        <v>451</v>
      </c>
      <c r="J103" s="5"/>
      <c r="K103" s="5"/>
      <c r="L103" s="5"/>
      <c r="M103" s="55" t="s">
        <v>209</v>
      </c>
      <c r="N103" s="4">
        <v>1</v>
      </c>
      <c r="O103" s="4" t="s">
        <v>368</v>
      </c>
    </row>
    <row r="104" spans="2:15" x14ac:dyDescent="0.25">
      <c r="B104" s="4">
        <v>103</v>
      </c>
      <c r="C104" s="5"/>
      <c r="D104" s="4" t="s">
        <v>781</v>
      </c>
      <c r="E104" s="4" t="s">
        <v>782</v>
      </c>
      <c r="F104" s="4" t="s">
        <v>783</v>
      </c>
      <c r="G104" s="4" t="s">
        <v>784</v>
      </c>
      <c r="H104" s="5"/>
      <c r="I104" s="6" t="s">
        <v>451</v>
      </c>
      <c r="J104" s="5"/>
      <c r="K104" s="5"/>
      <c r="L104" s="5"/>
      <c r="M104" s="55" t="s">
        <v>209</v>
      </c>
      <c r="N104" s="4">
        <v>1</v>
      </c>
      <c r="O104" s="4" t="s">
        <v>368</v>
      </c>
    </row>
    <row r="105" spans="2:15" x14ac:dyDescent="0.25">
      <c r="B105" s="4">
        <v>104</v>
      </c>
      <c r="C105" s="5"/>
      <c r="D105" s="4" t="s">
        <v>785</v>
      </c>
      <c r="E105" s="4" t="s">
        <v>786</v>
      </c>
      <c r="F105" s="4" t="s">
        <v>787</v>
      </c>
      <c r="G105" s="4" t="s">
        <v>788</v>
      </c>
      <c r="H105" s="5"/>
      <c r="I105" s="6" t="s">
        <v>451</v>
      </c>
      <c r="J105" s="5"/>
      <c r="K105" s="5"/>
      <c r="L105" s="5"/>
      <c r="M105" s="55" t="s">
        <v>209</v>
      </c>
      <c r="N105" s="4">
        <v>1</v>
      </c>
      <c r="O105" s="4" t="s">
        <v>368</v>
      </c>
    </row>
    <row r="106" spans="2:15" x14ac:dyDescent="0.25">
      <c r="B106" s="4">
        <v>105</v>
      </c>
      <c r="C106" s="5"/>
      <c r="D106" s="4" t="s">
        <v>785</v>
      </c>
      <c r="E106" s="4" t="s">
        <v>789</v>
      </c>
      <c r="F106" s="4" t="s">
        <v>787</v>
      </c>
      <c r="G106" s="4" t="s">
        <v>788</v>
      </c>
      <c r="H106" s="5"/>
      <c r="I106" s="6" t="s">
        <v>451</v>
      </c>
      <c r="J106" s="5"/>
      <c r="K106" s="5"/>
      <c r="L106" s="5"/>
      <c r="M106" s="55" t="s">
        <v>209</v>
      </c>
      <c r="N106" s="4">
        <v>1</v>
      </c>
      <c r="O106" s="4" t="s">
        <v>368</v>
      </c>
    </row>
    <row r="107" spans="2:15" x14ac:dyDescent="0.25">
      <c r="B107" s="4">
        <v>106</v>
      </c>
      <c r="C107" s="5"/>
      <c r="D107" s="4" t="s">
        <v>790</v>
      </c>
      <c r="E107" s="4" t="s">
        <v>791</v>
      </c>
      <c r="F107" s="4" t="s">
        <v>792</v>
      </c>
      <c r="G107" s="4" t="s">
        <v>793</v>
      </c>
      <c r="H107" s="5"/>
      <c r="I107" s="6" t="s">
        <v>451</v>
      </c>
      <c r="J107" s="5"/>
      <c r="K107" s="5"/>
      <c r="L107" s="5"/>
      <c r="M107" s="55" t="s">
        <v>209</v>
      </c>
      <c r="N107" s="4">
        <v>1</v>
      </c>
      <c r="O107" s="4" t="s">
        <v>368</v>
      </c>
    </row>
    <row r="108" spans="2:15" x14ac:dyDescent="0.25">
      <c r="B108" s="4">
        <v>107</v>
      </c>
      <c r="C108" s="5"/>
      <c r="D108" s="4" t="s">
        <v>794</v>
      </c>
      <c r="E108" s="4" t="s">
        <v>732</v>
      </c>
      <c r="F108" s="4" t="s">
        <v>795</v>
      </c>
      <c r="G108" s="4" t="s">
        <v>796</v>
      </c>
      <c r="H108" s="5"/>
      <c r="I108" s="6" t="s">
        <v>451</v>
      </c>
      <c r="J108" s="5"/>
      <c r="K108" s="5"/>
      <c r="L108" s="5"/>
      <c r="M108" s="55" t="s">
        <v>209</v>
      </c>
      <c r="N108" s="4">
        <v>1</v>
      </c>
      <c r="O108" s="4" t="s">
        <v>368</v>
      </c>
    </row>
    <row r="109" spans="2:15" x14ac:dyDescent="0.25">
      <c r="B109" s="4">
        <v>108</v>
      </c>
      <c r="C109" s="5"/>
      <c r="D109" s="4" t="s">
        <v>797</v>
      </c>
      <c r="E109" s="4" t="s">
        <v>798</v>
      </c>
      <c r="F109" s="4" t="s">
        <v>799</v>
      </c>
      <c r="G109" s="4" t="s">
        <v>800</v>
      </c>
      <c r="H109" s="5"/>
      <c r="I109" s="6" t="s">
        <v>451</v>
      </c>
      <c r="J109" s="5"/>
      <c r="K109" s="5"/>
      <c r="L109" s="5"/>
      <c r="M109" s="55" t="s">
        <v>209</v>
      </c>
      <c r="N109" s="4">
        <v>1</v>
      </c>
      <c r="O109" s="4" t="s">
        <v>368</v>
      </c>
    </row>
    <row r="110" spans="2:15" x14ac:dyDescent="0.25">
      <c r="B110" s="4">
        <v>109</v>
      </c>
      <c r="C110" s="5"/>
      <c r="D110" s="4" t="s">
        <v>801</v>
      </c>
      <c r="E110" s="4" t="s">
        <v>802</v>
      </c>
      <c r="F110" s="4" t="s">
        <v>432</v>
      </c>
      <c r="G110" s="4" t="s">
        <v>803</v>
      </c>
      <c r="H110" s="5"/>
      <c r="I110" s="6" t="s">
        <v>451</v>
      </c>
      <c r="J110" s="5"/>
      <c r="K110" s="5"/>
      <c r="L110" s="5"/>
      <c r="M110" s="55" t="s">
        <v>209</v>
      </c>
      <c r="N110" s="4">
        <v>1</v>
      </c>
      <c r="O110" s="4" t="s">
        <v>368</v>
      </c>
    </row>
    <row r="111" spans="2:15" x14ac:dyDescent="0.25">
      <c r="B111" s="4">
        <v>110</v>
      </c>
      <c r="C111" s="5"/>
      <c r="D111" s="4" t="s">
        <v>804</v>
      </c>
      <c r="E111" s="4" t="s">
        <v>805</v>
      </c>
      <c r="F111" s="4" t="s">
        <v>806</v>
      </c>
      <c r="G111" s="4" t="s">
        <v>807</v>
      </c>
      <c r="H111" s="5"/>
      <c r="I111" s="6" t="s">
        <v>451</v>
      </c>
      <c r="J111" s="5"/>
      <c r="K111" s="5"/>
      <c r="L111" s="5"/>
      <c r="M111" s="55" t="s">
        <v>209</v>
      </c>
      <c r="N111" s="4">
        <v>1</v>
      </c>
      <c r="O111" s="4" t="s">
        <v>368</v>
      </c>
    </row>
    <row r="112" spans="2:15" x14ac:dyDescent="0.25">
      <c r="B112" s="4">
        <v>111</v>
      </c>
      <c r="C112" s="5"/>
      <c r="D112" s="4" t="s">
        <v>808</v>
      </c>
      <c r="E112" s="4" t="s">
        <v>809</v>
      </c>
      <c r="F112" s="4" t="s">
        <v>792</v>
      </c>
      <c r="G112" s="4" t="s">
        <v>810</v>
      </c>
      <c r="H112" s="5"/>
      <c r="I112" s="6" t="s">
        <v>451</v>
      </c>
      <c r="J112" s="5"/>
      <c r="K112" s="5"/>
      <c r="L112" s="5"/>
      <c r="M112" s="55" t="s">
        <v>209</v>
      </c>
      <c r="N112" s="4">
        <v>1</v>
      </c>
      <c r="O112" s="4" t="s">
        <v>368</v>
      </c>
    </row>
    <row r="113" spans="2:15" x14ac:dyDescent="0.25">
      <c r="B113" s="4">
        <v>112</v>
      </c>
      <c r="C113" s="5"/>
      <c r="D113" s="4" t="s">
        <v>811</v>
      </c>
      <c r="E113" s="4" t="s">
        <v>812</v>
      </c>
      <c r="F113" s="4" t="s">
        <v>813</v>
      </c>
      <c r="G113" s="4" t="s">
        <v>740</v>
      </c>
      <c r="H113" s="5"/>
      <c r="I113" s="6" t="s">
        <v>451</v>
      </c>
      <c r="J113" s="5"/>
      <c r="K113" s="5"/>
      <c r="L113" s="5"/>
      <c r="M113" s="55" t="s">
        <v>209</v>
      </c>
      <c r="N113" s="4">
        <v>1</v>
      </c>
      <c r="O113" s="4" t="s">
        <v>368</v>
      </c>
    </row>
    <row r="114" spans="2:15" x14ac:dyDescent="0.25">
      <c r="B114" s="4">
        <v>113</v>
      </c>
      <c r="C114" s="5"/>
      <c r="D114" s="4" t="s">
        <v>814</v>
      </c>
      <c r="E114" s="4" t="s">
        <v>815</v>
      </c>
      <c r="F114" s="4" t="s">
        <v>816</v>
      </c>
      <c r="G114" s="4" t="s">
        <v>817</v>
      </c>
      <c r="H114" s="5"/>
      <c r="I114" s="6" t="s">
        <v>451</v>
      </c>
      <c r="J114" s="5"/>
      <c r="K114" s="5"/>
      <c r="L114" s="5"/>
      <c r="M114" s="55" t="s">
        <v>209</v>
      </c>
      <c r="N114" s="4">
        <v>1</v>
      </c>
      <c r="O114" s="4" t="s">
        <v>368</v>
      </c>
    </row>
    <row r="115" spans="2:15" x14ac:dyDescent="0.25">
      <c r="B115" s="4">
        <v>114</v>
      </c>
      <c r="C115" s="5"/>
      <c r="D115" s="4" t="s">
        <v>818</v>
      </c>
      <c r="E115" s="4" t="s">
        <v>819</v>
      </c>
      <c r="F115" s="4" t="s">
        <v>432</v>
      </c>
      <c r="G115" s="4" t="s">
        <v>820</v>
      </c>
      <c r="H115" s="5"/>
      <c r="I115" s="6" t="s">
        <v>451</v>
      </c>
      <c r="J115" s="5"/>
      <c r="K115" s="5"/>
      <c r="L115" s="5"/>
      <c r="M115" s="55" t="s">
        <v>209</v>
      </c>
      <c r="N115" s="4">
        <v>1</v>
      </c>
      <c r="O115" s="4" t="s">
        <v>368</v>
      </c>
    </row>
    <row r="116" spans="2:15" x14ac:dyDescent="0.25">
      <c r="B116" s="4">
        <v>115</v>
      </c>
      <c r="C116" s="5"/>
      <c r="D116" s="4" t="s">
        <v>821</v>
      </c>
      <c r="E116" s="4" t="s">
        <v>822</v>
      </c>
      <c r="F116" s="4" t="s">
        <v>823</v>
      </c>
      <c r="G116" s="4" t="s">
        <v>824</v>
      </c>
      <c r="H116" s="5"/>
      <c r="I116" s="6" t="s">
        <v>451</v>
      </c>
      <c r="J116" s="5"/>
      <c r="K116" s="5"/>
      <c r="L116" s="5"/>
      <c r="M116" s="55" t="s">
        <v>209</v>
      </c>
      <c r="N116" s="4">
        <v>1</v>
      </c>
      <c r="O116" s="4" t="s">
        <v>368</v>
      </c>
    </row>
    <row r="117" spans="2:15" x14ac:dyDescent="0.25">
      <c r="B117" s="4">
        <v>116</v>
      </c>
      <c r="C117" s="5"/>
      <c r="D117" s="4" t="s">
        <v>825</v>
      </c>
      <c r="E117" s="4" t="s">
        <v>826</v>
      </c>
      <c r="F117" s="4" t="s">
        <v>827</v>
      </c>
      <c r="G117" s="4" t="s">
        <v>828</v>
      </c>
      <c r="H117" s="5"/>
      <c r="I117" s="6" t="s">
        <v>451</v>
      </c>
      <c r="J117" s="5"/>
      <c r="K117" s="5"/>
      <c r="L117" s="5"/>
      <c r="M117" s="55" t="s">
        <v>209</v>
      </c>
      <c r="N117" s="4">
        <v>1</v>
      </c>
      <c r="O117" s="4" t="s">
        <v>368</v>
      </c>
    </row>
    <row r="118" spans="2:15" x14ac:dyDescent="0.25">
      <c r="B118" s="4">
        <v>117</v>
      </c>
      <c r="C118" s="5"/>
      <c r="D118" s="4" t="s">
        <v>829</v>
      </c>
      <c r="E118" s="4" t="s">
        <v>830</v>
      </c>
      <c r="F118" s="4" t="s">
        <v>831</v>
      </c>
      <c r="G118" s="4" t="s">
        <v>832</v>
      </c>
      <c r="H118" s="5"/>
      <c r="I118" s="6" t="s">
        <v>451</v>
      </c>
      <c r="J118" s="5"/>
      <c r="K118" s="5"/>
      <c r="L118" s="5"/>
      <c r="M118" s="55" t="s">
        <v>209</v>
      </c>
      <c r="N118" s="4">
        <v>1</v>
      </c>
      <c r="O118" s="4" t="s">
        <v>368</v>
      </c>
    </row>
    <row r="119" spans="2:15" x14ac:dyDescent="0.25">
      <c r="B119" s="4">
        <v>118</v>
      </c>
      <c r="C119" s="5"/>
      <c r="D119" s="4" t="s">
        <v>829</v>
      </c>
      <c r="E119" s="4" t="s">
        <v>833</v>
      </c>
      <c r="F119" s="4" t="s">
        <v>831</v>
      </c>
      <c r="G119" s="4" t="s">
        <v>832</v>
      </c>
      <c r="H119" s="5"/>
      <c r="I119" s="6" t="s">
        <v>451</v>
      </c>
      <c r="J119" s="5"/>
      <c r="K119" s="5"/>
      <c r="L119" s="5"/>
      <c r="M119" s="55" t="s">
        <v>209</v>
      </c>
      <c r="N119" s="4">
        <v>1</v>
      </c>
      <c r="O119" s="4" t="s">
        <v>368</v>
      </c>
    </row>
    <row r="120" spans="2:15" x14ac:dyDescent="0.25">
      <c r="B120" s="4">
        <v>119</v>
      </c>
      <c r="C120" s="5"/>
      <c r="D120" s="4" t="s">
        <v>834</v>
      </c>
      <c r="E120" s="4" t="s">
        <v>835</v>
      </c>
      <c r="F120" s="4" t="s">
        <v>836</v>
      </c>
      <c r="G120" s="4" t="s">
        <v>837</v>
      </c>
      <c r="H120" s="5"/>
      <c r="I120" s="6" t="s">
        <v>451</v>
      </c>
      <c r="J120" s="5"/>
      <c r="K120" s="5"/>
      <c r="L120" s="5"/>
      <c r="M120" s="55" t="s">
        <v>209</v>
      </c>
      <c r="N120" s="4">
        <v>1</v>
      </c>
      <c r="O120" s="4" t="s">
        <v>368</v>
      </c>
    </row>
    <row r="121" spans="2:15" x14ac:dyDescent="0.25">
      <c r="B121" s="4">
        <v>120</v>
      </c>
      <c r="C121" s="5"/>
      <c r="D121" s="4" t="s">
        <v>838</v>
      </c>
      <c r="E121" s="4" t="s">
        <v>839</v>
      </c>
      <c r="F121" s="4" t="s">
        <v>783</v>
      </c>
      <c r="G121" s="4" t="s">
        <v>784</v>
      </c>
      <c r="H121" s="5"/>
      <c r="I121" s="6" t="s">
        <v>451</v>
      </c>
      <c r="J121" s="5"/>
      <c r="K121" s="5"/>
      <c r="L121" s="5"/>
      <c r="M121" s="55" t="s">
        <v>209</v>
      </c>
      <c r="N121" s="4">
        <v>1</v>
      </c>
      <c r="O121" s="4" t="s">
        <v>368</v>
      </c>
    </row>
    <row r="122" spans="2:15" x14ac:dyDescent="0.25">
      <c r="B122" s="4">
        <v>121</v>
      </c>
      <c r="C122" s="5"/>
      <c r="D122" s="4" t="s">
        <v>840</v>
      </c>
      <c r="E122" s="4" t="s">
        <v>841</v>
      </c>
      <c r="F122" s="4" t="s">
        <v>842</v>
      </c>
      <c r="G122" s="4" t="s">
        <v>843</v>
      </c>
      <c r="H122" s="5"/>
      <c r="I122" s="6" t="s">
        <v>451</v>
      </c>
      <c r="J122" s="5"/>
      <c r="K122" s="5"/>
      <c r="L122" s="5"/>
      <c r="M122" s="55" t="s">
        <v>209</v>
      </c>
      <c r="N122" s="4">
        <v>1</v>
      </c>
      <c r="O122" s="4" t="s">
        <v>368</v>
      </c>
    </row>
    <row r="123" spans="2:15" x14ac:dyDescent="0.25">
      <c r="B123" s="4">
        <v>122</v>
      </c>
      <c r="C123" s="5"/>
      <c r="D123" s="4" t="s">
        <v>844</v>
      </c>
      <c r="E123" s="4" t="s">
        <v>845</v>
      </c>
      <c r="F123" s="4" t="s">
        <v>842</v>
      </c>
      <c r="G123" s="4" t="s">
        <v>846</v>
      </c>
      <c r="H123" s="5"/>
      <c r="I123" s="6" t="s">
        <v>451</v>
      </c>
      <c r="J123" s="5"/>
      <c r="K123" s="5"/>
      <c r="L123" s="5"/>
      <c r="M123" s="55" t="s">
        <v>209</v>
      </c>
      <c r="N123" s="4">
        <v>1</v>
      </c>
      <c r="O123" s="4" t="s">
        <v>368</v>
      </c>
    </row>
    <row r="124" spans="2:15" x14ac:dyDescent="0.25">
      <c r="B124" s="4">
        <v>123</v>
      </c>
      <c r="C124" s="5"/>
      <c r="D124" s="4" t="s">
        <v>844</v>
      </c>
      <c r="E124" s="4" t="s">
        <v>847</v>
      </c>
      <c r="F124" s="4" t="s">
        <v>842</v>
      </c>
      <c r="G124" s="4" t="s">
        <v>846</v>
      </c>
      <c r="H124" s="5"/>
      <c r="I124" s="6" t="s">
        <v>451</v>
      </c>
      <c r="J124" s="5"/>
      <c r="K124" s="5"/>
      <c r="L124" s="5"/>
      <c r="M124" s="55" t="s">
        <v>209</v>
      </c>
      <c r="N124" s="4">
        <v>1</v>
      </c>
      <c r="O124" s="4" t="s">
        <v>368</v>
      </c>
    </row>
    <row r="125" spans="2:15" x14ac:dyDescent="0.25">
      <c r="B125" s="4">
        <v>124</v>
      </c>
      <c r="C125" s="5"/>
      <c r="D125" s="4" t="s">
        <v>848</v>
      </c>
      <c r="E125" s="4" t="s">
        <v>849</v>
      </c>
      <c r="F125" s="4" t="s">
        <v>842</v>
      </c>
      <c r="G125" s="4" t="s">
        <v>740</v>
      </c>
      <c r="H125" s="5"/>
      <c r="I125" s="6" t="s">
        <v>451</v>
      </c>
      <c r="J125" s="5"/>
      <c r="K125" s="5"/>
      <c r="L125" s="5"/>
      <c r="M125" s="55" t="s">
        <v>209</v>
      </c>
      <c r="N125" s="4">
        <v>1</v>
      </c>
      <c r="O125" s="4" t="s">
        <v>368</v>
      </c>
    </row>
    <row r="126" spans="2:15" x14ac:dyDescent="0.25">
      <c r="B126" s="4">
        <v>125</v>
      </c>
      <c r="C126" s="5"/>
      <c r="D126" s="4" t="s">
        <v>850</v>
      </c>
      <c r="E126" s="4" t="s">
        <v>851</v>
      </c>
      <c r="F126" s="4" t="s">
        <v>852</v>
      </c>
      <c r="G126" s="4" t="s">
        <v>853</v>
      </c>
      <c r="H126" s="5"/>
      <c r="I126" s="6" t="s">
        <v>451</v>
      </c>
      <c r="J126" s="5"/>
      <c r="K126" s="5"/>
      <c r="L126" s="5"/>
      <c r="M126" s="55" t="s">
        <v>209</v>
      </c>
      <c r="N126" s="4">
        <v>1</v>
      </c>
      <c r="O126" s="4" t="s">
        <v>368</v>
      </c>
    </row>
    <row r="127" spans="2:15" x14ac:dyDescent="0.25">
      <c r="B127" s="4">
        <v>126</v>
      </c>
      <c r="C127" s="5"/>
      <c r="D127" s="4" t="s">
        <v>854</v>
      </c>
      <c r="E127" s="4" t="s">
        <v>855</v>
      </c>
      <c r="F127" s="4" t="s">
        <v>856</v>
      </c>
      <c r="G127" s="4" t="s">
        <v>740</v>
      </c>
      <c r="H127" s="5"/>
      <c r="I127" s="6" t="s">
        <v>451</v>
      </c>
      <c r="J127" s="5"/>
      <c r="K127" s="5"/>
      <c r="L127" s="5"/>
      <c r="M127" s="55" t="s">
        <v>209</v>
      </c>
      <c r="N127" s="4">
        <v>1</v>
      </c>
      <c r="O127" s="4" t="s">
        <v>368</v>
      </c>
    </row>
    <row r="128" spans="2:15" x14ac:dyDescent="0.25">
      <c r="B128" s="4">
        <v>127</v>
      </c>
      <c r="C128" s="5"/>
      <c r="D128" s="4" t="s">
        <v>857</v>
      </c>
      <c r="E128" s="4" t="s">
        <v>858</v>
      </c>
      <c r="F128" s="4" t="s">
        <v>859</v>
      </c>
      <c r="G128" s="4" t="s">
        <v>740</v>
      </c>
      <c r="H128" s="5"/>
      <c r="I128" s="6" t="s">
        <v>451</v>
      </c>
      <c r="J128" s="5"/>
      <c r="K128" s="5"/>
      <c r="L128" s="5"/>
      <c r="M128" s="55" t="s">
        <v>209</v>
      </c>
      <c r="N128" s="4">
        <v>1</v>
      </c>
      <c r="O128" s="4" t="s">
        <v>368</v>
      </c>
    </row>
    <row r="129" spans="2:15" x14ac:dyDescent="0.25">
      <c r="B129" s="4">
        <v>128</v>
      </c>
      <c r="C129" s="5"/>
      <c r="D129" s="4" t="s">
        <v>857</v>
      </c>
      <c r="E129" s="4" t="s">
        <v>860</v>
      </c>
      <c r="F129" s="4" t="s">
        <v>859</v>
      </c>
      <c r="G129" s="4" t="s">
        <v>740</v>
      </c>
      <c r="H129" s="5"/>
      <c r="I129" s="6" t="s">
        <v>451</v>
      </c>
      <c r="J129" s="5"/>
      <c r="K129" s="5"/>
      <c r="L129" s="5"/>
      <c r="M129" s="55" t="s">
        <v>209</v>
      </c>
      <c r="N129" s="4">
        <v>1</v>
      </c>
      <c r="O129" s="4" t="s">
        <v>368</v>
      </c>
    </row>
    <row r="130" spans="2:15" x14ac:dyDescent="0.25">
      <c r="B130" s="4">
        <v>129</v>
      </c>
      <c r="C130" s="5"/>
      <c r="D130" s="4" t="s">
        <v>861</v>
      </c>
      <c r="E130" s="4" t="s">
        <v>862</v>
      </c>
      <c r="F130" s="4" t="s">
        <v>863</v>
      </c>
      <c r="G130" s="4" t="s">
        <v>864</v>
      </c>
      <c r="H130" s="5"/>
      <c r="I130" s="6" t="s">
        <v>451</v>
      </c>
      <c r="J130" s="5"/>
      <c r="K130" s="5"/>
      <c r="L130" s="5"/>
      <c r="M130" s="55" t="s">
        <v>209</v>
      </c>
      <c r="N130" s="4">
        <v>1</v>
      </c>
      <c r="O130" s="4" t="s">
        <v>368</v>
      </c>
    </row>
    <row r="131" spans="2:15" x14ac:dyDescent="0.25">
      <c r="B131" s="4">
        <v>130</v>
      </c>
      <c r="C131" s="5"/>
      <c r="D131" s="4" t="s">
        <v>865</v>
      </c>
      <c r="E131" s="4" t="s">
        <v>866</v>
      </c>
      <c r="F131" s="4" t="s">
        <v>867</v>
      </c>
      <c r="G131" s="4" t="s">
        <v>868</v>
      </c>
      <c r="H131" s="5"/>
      <c r="I131" s="6" t="s">
        <v>451</v>
      </c>
      <c r="J131" s="5"/>
      <c r="K131" s="5"/>
      <c r="L131" s="5"/>
      <c r="M131" s="55" t="s">
        <v>209</v>
      </c>
      <c r="N131" s="4">
        <v>1</v>
      </c>
      <c r="O131" s="4" t="s">
        <v>368</v>
      </c>
    </row>
    <row r="132" spans="2:15" x14ac:dyDescent="0.25">
      <c r="B132" s="4">
        <v>131</v>
      </c>
      <c r="C132" s="5"/>
      <c r="D132" s="4" t="s">
        <v>869</v>
      </c>
      <c r="E132" s="4" t="s">
        <v>870</v>
      </c>
      <c r="F132" s="4" t="s">
        <v>792</v>
      </c>
      <c r="G132" s="4" t="s">
        <v>793</v>
      </c>
      <c r="H132" s="5"/>
      <c r="I132" s="6" t="s">
        <v>451</v>
      </c>
      <c r="J132" s="5"/>
      <c r="K132" s="5"/>
      <c r="L132" s="5"/>
      <c r="M132" s="55" t="s">
        <v>209</v>
      </c>
      <c r="N132" s="4">
        <v>1</v>
      </c>
      <c r="O132" s="4" t="s">
        <v>368</v>
      </c>
    </row>
    <row r="133" spans="2:15" x14ac:dyDescent="0.25">
      <c r="B133" s="4">
        <v>132</v>
      </c>
      <c r="C133" s="5"/>
      <c r="D133" s="4" t="s">
        <v>871</v>
      </c>
      <c r="E133" s="4" t="s">
        <v>872</v>
      </c>
      <c r="F133" s="4" t="s">
        <v>792</v>
      </c>
      <c r="G133" s="4" t="s">
        <v>793</v>
      </c>
      <c r="H133" s="5"/>
      <c r="I133" s="6" t="s">
        <v>451</v>
      </c>
      <c r="J133" s="5"/>
      <c r="K133" s="5"/>
      <c r="L133" s="5"/>
      <c r="M133" s="55" t="s">
        <v>209</v>
      </c>
      <c r="N133" s="4">
        <v>1</v>
      </c>
      <c r="O133" s="4" t="s">
        <v>368</v>
      </c>
    </row>
    <row r="134" spans="2:15" x14ac:dyDescent="0.25">
      <c r="B134" s="4">
        <v>133</v>
      </c>
      <c r="C134" s="5"/>
      <c r="D134" s="4" t="s">
        <v>873</v>
      </c>
      <c r="E134" s="4" t="s">
        <v>874</v>
      </c>
      <c r="F134" s="4" t="s">
        <v>792</v>
      </c>
      <c r="G134" s="4" t="s">
        <v>793</v>
      </c>
      <c r="H134" s="5"/>
      <c r="I134" s="6" t="s">
        <v>451</v>
      </c>
      <c r="J134" s="5"/>
      <c r="K134" s="5"/>
      <c r="L134" s="5"/>
      <c r="M134" s="55" t="s">
        <v>209</v>
      </c>
      <c r="N134" s="4">
        <v>1</v>
      </c>
      <c r="O134" s="4" t="s">
        <v>368</v>
      </c>
    </row>
    <row r="135" spans="2:15" x14ac:dyDescent="0.25">
      <c r="B135" s="4">
        <v>134</v>
      </c>
      <c r="C135" s="5"/>
      <c r="D135" s="4" t="s">
        <v>875</v>
      </c>
      <c r="E135" s="4" t="s">
        <v>876</v>
      </c>
      <c r="F135" s="4" t="s">
        <v>792</v>
      </c>
      <c r="G135" s="4" t="s">
        <v>793</v>
      </c>
      <c r="H135" s="5"/>
      <c r="I135" s="6" t="s">
        <v>451</v>
      </c>
      <c r="J135" s="5"/>
      <c r="K135" s="5"/>
      <c r="L135" s="5"/>
      <c r="M135" s="55" t="s">
        <v>209</v>
      </c>
      <c r="N135" s="4">
        <v>1</v>
      </c>
      <c r="O135" s="4" t="s">
        <v>368</v>
      </c>
    </row>
    <row r="136" spans="2:15" x14ac:dyDescent="0.25">
      <c r="B136" s="4">
        <v>135</v>
      </c>
      <c r="C136" s="5"/>
      <c r="D136" s="4" t="s">
        <v>877</v>
      </c>
      <c r="E136" s="4" t="s">
        <v>878</v>
      </c>
      <c r="F136" s="4" t="s">
        <v>792</v>
      </c>
      <c r="G136" s="4" t="s">
        <v>793</v>
      </c>
      <c r="H136" s="5"/>
      <c r="I136" s="6" t="s">
        <v>451</v>
      </c>
      <c r="J136" s="5"/>
      <c r="K136" s="5"/>
      <c r="L136" s="5"/>
      <c r="M136" s="55" t="s">
        <v>209</v>
      </c>
      <c r="N136" s="4">
        <v>1</v>
      </c>
      <c r="O136" s="4" t="s">
        <v>368</v>
      </c>
    </row>
    <row r="137" spans="2:15" x14ac:dyDescent="0.25">
      <c r="B137" s="4">
        <v>136</v>
      </c>
      <c r="C137" s="5"/>
      <c r="D137" s="4" t="s">
        <v>879</v>
      </c>
      <c r="E137" s="4" t="s">
        <v>880</v>
      </c>
      <c r="F137" s="4" t="s">
        <v>881</v>
      </c>
      <c r="G137" s="4" t="s">
        <v>882</v>
      </c>
      <c r="H137" s="5"/>
      <c r="I137" s="6" t="s">
        <v>451</v>
      </c>
      <c r="J137" s="5"/>
      <c r="K137" s="5"/>
      <c r="L137" s="5"/>
      <c r="M137" s="55" t="s">
        <v>209</v>
      </c>
      <c r="N137" s="4">
        <v>1</v>
      </c>
      <c r="O137" s="4" t="s">
        <v>368</v>
      </c>
    </row>
    <row r="138" spans="2:15" x14ac:dyDescent="0.25">
      <c r="B138" s="4">
        <v>137</v>
      </c>
      <c r="C138" s="5"/>
      <c r="D138" s="4" t="s">
        <v>879</v>
      </c>
      <c r="E138" s="4" t="s">
        <v>883</v>
      </c>
      <c r="F138" s="4" t="s">
        <v>881</v>
      </c>
      <c r="G138" s="4" t="s">
        <v>882</v>
      </c>
      <c r="H138" s="5"/>
      <c r="I138" s="6" t="s">
        <v>451</v>
      </c>
      <c r="J138" s="5"/>
      <c r="K138" s="5"/>
      <c r="L138" s="5"/>
      <c r="M138" s="55" t="s">
        <v>209</v>
      </c>
      <c r="N138" s="4">
        <v>1</v>
      </c>
      <c r="O138" s="4" t="s">
        <v>368</v>
      </c>
    </row>
    <row r="139" spans="2:15" x14ac:dyDescent="0.25">
      <c r="B139" s="4">
        <v>138</v>
      </c>
      <c r="C139" s="5"/>
      <c r="D139" s="4" t="s">
        <v>879</v>
      </c>
      <c r="E139" s="4" t="s">
        <v>884</v>
      </c>
      <c r="F139" s="4" t="s">
        <v>881</v>
      </c>
      <c r="G139" s="4" t="s">
        <v>882</v>
      </c>
      <c r="H139" s="5"/>
      <c r="I139" s="6" t="s">
        <v>451</v>
      </c>
      <c r="J139" s="5"/>
      <c r="K139" s="5"/>
      <c r="L139" s="5"/>
      <c r="M139" s="55" t="s">
        <v>209</v>
      </c>
      <c r="N139" s="4">
        <v>1</v>
      </c>
      <c r="O139" s="4" t="s">
        <v>368</v>
      </c>
    </row>
    <row r="140" spans="2:15" x14ac:dyDescent="0.25">
      <c r="B140" s="4">
        <v>139</v>
      </c>
      <c r="C140" s="5"/>
      <c r="D140" s="4" t="s">
        <v>879</v>
      </c>
      <c r="E140" s="4" t="s">
        <v>885</v>
      </c>
      <c r="F140" s="4" t="s">
        <v>881</v>
      </c>
      <c r="G140" s="4" t="s">
        <v>882</v>
      </c>
      <c r="H140" s="5"/>
      <c r="I140" s="6" t="s">
        <v>451</v>
      </c>
      <c r="J140" s="5"/>
      <c r="K140" s="5"/>
      <c r="L140" s="5"/>
      <c r="M140" s="55" t="s">
        <v>209</v>
      </c>
      <c r="N140" s="4">
        <v>1</v>
      </c>
      <c r="O140" s="4" t="s">
        <v>368</v>
      </c>
    </row>
    <row r="141" spans="2:15" x14ac:dyDescent="0.25">
      <c r="B141" s="4">
        <v>140</v>
      </c>
      <c r="C141" s="5"/>
      <c r="D141" s="4" t="s">
        <v>879</v>
      </c>
      <c r="E141" s="4" t="s">
        <v>886</v>
      </c>
      <c r="F141" s="4" t="s">
        <v>881</v>
      </c>
      <c r="G141" s="4" t="s">
        <v>882</v>
      </c>
      <c r="H141" s="5"/>
      <c r="I141" s="6" t="s">
        <v>451</v>
      </c>
      <c r="J141" s="5"/>
      <c r="K141" s="5"/>
      <c r="L141" s="5"/>
      <c r="M141" s="55" t="s">
        <v>209</v>
      </c>
      <c r="N141" s="4">
        <v>1</v>
      </c>
      <c r="O141" s="4" t="s">
        <v>368</v>
      </c>
    </row>
    <row r="142" spans="2:15" x14ac:dyDescent="0.25">
      <c r="B142" s="4">
        <v>141</v>
      </c>
      <c r="C142" s="5"/>
      <c r="D142" s="4" t="s">
        <v>879</v>
      </c>
      <c r="E142" s="4" t="s">
        <v>887</v>
      </c>
      <c r="F142" s="4" t="s">
        <v>881</v>
      </c>
      <c r="G142" s="4" t="s">
        <v>882</v>
      </c>
      <c r="H142" s="5"/>
      <c r="I142" s="6" t="s">
        <v>451</v>
      </c>
      <c r="J142" s="5"/>
      <c r="K142" s="5"/>
      <c r="L142" s="5"/>
      <c r="M142" s="55" t="s">
        <v>209</v>
      </c>
      <c r="N142" s="4">
        <v>1</v>
      </c>
      <c r="O142" s="4" t="s">
        <v>368</v>
      </c>
    </row>
    <row r="143" spans="2:15" x14ac:dyDescent="0.25">
      <c r="B143" s="4">
        <v>142</v>
      </c>
      <c r="C143" s="5"/>
      <c r="D143" s="4" t="s">
        <v>888</v>
      </c>
      <c r="E143" s="4" t="s">
        <v>889</v>
      </c>
      <c r="F143" s="4" t="s">
        <v>890</v>
      </c>
      <c r="G143" s="4" t="s">
        <v>891</v>
      </c>
      <c r="H143" s="5"/>
      <c r="I143" s="6" t="s">
        <v>451</v>
      </c>
      <c r="J143" s="5"/>
      <c r="K143" s="5"/>
      <c r="L143" s="5"/>
      <c r="M143" s="55" t="s">
        <v>209</v>
      </c>
      <c r="N143" s="4">
        <v>1</v>
      </c>
      <c r="O143" s="4" t="s">
        <v>368</v>
      </c>
    </row>
    <row r="144" spans="2:15" x14ac:dyDescent="0.25">
      <c r="B144" s="4">
        <v>143</v>
      </c>
      <c r="C144" s="5"/>
      <c r="D144" s="4" t="s">
        <v>892</v>
      </c>
      <c r="E144" s="4" t="s">
        <v>893</v>
      </c>
      <c r="F144" s="4" t="s">
        <v>894</v>
      </c>
      <c r="G144" s="4" t="s">
        <v>895</v>
      </c>
      <c r="H144" s="5"/>
      <c r="I144" s="6" t="s">
        <v>451</v>
      </c>
      <c r="J144" s="5"/>
      <c r="K144" s="5"/>
      <c r="L144" s="5"/>
      <c r="M144" s="55" t="s">
        <v>209</v>
      </c>
      <c r="N144" s="4">
        <v>1</v>
      </c>
      <c r="O144" s="4" t="s">
        <v>368</v>
      </c>
    </row>
    <row r="145" spans="2:15" x14ac:dyDescent="0.25">
      <c r="B145" s="4">
        <v>144</v>
      </c>
      <c r="C145" s="5"/>
      <c r="D145" s="4" t="s">
        <v>896</v>
      </c>
      <c r="E145" s="4" t="s">
        <v>897</v>
      </c>
      <c r="F145" s="4" t="s">
        <v>898</v>
      </c>
      <c r="G145" s="4" t="s">
        <v>899</v>
      </c>
      <c r="H145" s="5"/>
      <c r="I145" s="6" t="s">
        <v>451</v>
      </c>
      <c r="J145" s="5"/>
      <c r="K145" s="5"/>
      <c r="L145" s="5"/>
      <c r="M145" s="55" t="s">
        <v>209</v>
      </c>
      <c r="N145" s="4">
        <v>1</v>
      </c>
      <c r="O145" s="4" t="s">
        <v>368</v>
      </c>
    </row>
    <row r="146" spans="2:15" x14ac:dyDescent="0.25">
      <c r="B146" s="4">
        <v>145</v>
      </c>
      <c r="C146" s="5"/>
      <c r="D146" s="4" t="s">
        <v>900</v>
      </c>
      <c r="E146" s="4" t="s">
        <v>901</v>
      </c>
      <c r="F146" s="4" t="s">
        <v>898</v>
      </c>
      <c r="G146" s="4" t="s">
        <v>902</v>
      </c>
      <c r="H146" s="5"/>
      <c r="I146" s="6" t="s">
        <v>451</v>
      </c>
      <c r="J146" s="5"/>
      <c r="K146" s="5"/>
      <c r="L146" s="5"/>
      <c r="M146" s="55" t="s">
        <v>209</v>
      </c>
      <c r="N146" s="4">
        <v>1</v>
      </c>
      <c r="O146" s="4" t="s">
        <v>368</v>
      </c>
    </row>
    <row r="147" spans="2:15" x14ac:dyDescent="0.25">
      <c r="B147" s="4">
        <v>146</v>
      </c>
      <c r="C147" s="5"/>
      <c r="D147" s="4" t="s">
        <v>903</v>
      </c>
      <c r="E147" s="4" t="s">
        <v>904</v>
      </c>
      <c r="F147" s="4" t="s">
        <v>898</v>
      </c>
      <c r="G147" s="4" t="s">
        <v>905</v>
      </c>
      <c r="H147" s="5"/>
      <c r="I147" s="6" t="s">
        <v>451</v>
      </c>
      <c r="J147" s="5"/>
      <c r="K147" s="5"/>
      <c r="L147" s="5"/>
      <c r="M147" s="55" t="s">
        <v>209</v>
      </c>
      <c r="N147" s="4">
        <v>1</v>
      </c>
      <c r="O147" s="4" t="s">
        <v>368</v>
      </c>
    </row>
    <row r="148" spans="2:15" x14ac:dyDescent="0.25">
      <c r="B148" s="4">
        <v>147</v>
      </c>
      <c r="C148" s="5"/>
      <c r="D148" s="4" t="s">
        <v>903</v>
      </c>
      <c r="E148" s="4" t="s">
        <v>906</v>
      </c>
      <c r="F148" s="4" t="s">
        <v>898</v>
      </c>
      <c r="G148" s="4" t="s">
        <v>905</v>
      </c>
      <c r="H148" s="5"/>
      <c r="I148" s="6" t="s">
        <v>451</v>
      </c>
      <c r="J148" s="5"/>
      <c r="K148" s="5"/>
      <c r="L148" s="5"/>
      <c r="M148" s="55" t="s">
        <v>209</v>
      </c>
      <c r="N148" s="4">
        <v>1</v>
      </c>
      <c r="O148" s="4" t="s">
        <v>368</v>
      </c>
    </row>
    <row r="149" spans="2:15" x14ac:dyDescent="0.25">
      <c r="B149" s="4">
        <v>148</v>
      </c>
      <c r="C149" s="5"/>
      <c r="D149" s="4" t="s">
        <v>907</v>
      </c>
      <c r="E149" s="4" t="s">
        <v>908</v>
      </c>
      <c r="F149" s="4" t="s">
        <v>898</v>
      </c>
      <c r="G149" s="4" t="s">
        <v>909</v>
      </c>
      <c r="H149" s="5"/>
      <c r="I149" s="6" t="s">
        <v>451</v>
      </c>
      <c r="J149" s="5"/>
      <c r="K149" s="5"/>
      <c r="L149" s="5"/>
      <c r="M149" s="55" t="s">
        <v>209</v>
      </c>
      <c r="N149" s="4">
        <v>1</v>
      </c>
      <c r="O149" s="4" t="s">
        <v>368</v>
      </c>
    </row>
    <row r="150" spans="2:15" x14ac:dyDescent="0.25">
      <c r="B150" s="4">
        <v>149</v>
      </c>
      <c r="C150" s="5"/>
      <c r="D150" s="4" t="s">
        <v>907</v>
      </c>
      <c r="E150" s="4" t="s">
        <v>910</v>
      </c>
      <c r="F150" s="4" t="s">
        <v>898</v>
      </c>
      <c r="G150" s="4" t="s">
        <v>909</v>
      </c>
      <c r="H150" s="5"/>
      <c r="I150" s="6" t="s">
        <v>451</v>
      </c>
      <c r="J150" s="5"/>
      <c r="K150" s="5"/>
      <c r="L150" s="5"/>
      <c r="M150" s="55" t="s">
        <v>209</v>
      </c>
      <c r="N150" s="4">
        <v>1</v>
      </c>
      <c r="O150" s="4" t="s">
        <v>368</v>
      </c>
    </row>
    <row r="151" spans="2:15" x14ac:dyDescent="0.25">
      <c r="B151" s="4">
        <v>150</v>
      </c>
      <c r="C151" s="5"/>
      <c r="D151" s="4" t="s">
        <v>911</v>
      </c>
      <c r="E151" s="4" t="s">
        <v>912</v>
      </c>
      <c r="F151" s="4" t="s">
        <v>898</v>
      </c>
      <c r="G151" s="4" t="s">
        <v>909</v>
      </c>
      <c r="H151" s="5"/>
      <c r="I151" s="6" t="s">
        <v>451</v>
      </c>
      <c r="J151" s="5"/>
      <c r="K151" s="5"/>
      <c r="L151" s="5"/>
      <c r="M151" s="55" t="s">
        <v>209</v>
      </c>
      <c r="N151" s="4">
        <v>1</v>
      </c>
      <c r="O151" s="4" t="s">
        <v>368</v>
      </c>
    </row>
    <row r="152" spans="2:15" x14ac:dyDescent="0.25">
      <c r="B152" s="4">
        <v>151</v>
      </c>
      <c r="C152" s="5"/>
      <c r="D152" s="4" t="s">
        <v>913</v>
      </c>
      <c r="E152" s="4" t="s">
        <v>914</v>
      </c>
      <c r="F152" s="4" t="s">
        <v>898</v>
      </c>
      <c r="G152" s="4" t="s">
        <v>915</v>
      </c>
      <c r="H152" s="5"/>
      <c r="I152" s="6" t="s">
        <v>451</v>
      </c>
      <c r="J152" s="5"/>
      <c r="K152" s="5"/>
      <c r="L152" s="5"/>
      <c r="M152" s="55" t="s">
        <v>209</v>
      </c>
      <c r="N152" s="4">
        <v>1</v>
      </c>
      <c r="O152" s="4" t="s">
        <v>368</v>
      </c>
    </row>
    <row r="153" spans="2:15" x14ac:dyDescent="0.25">
      <c r="B153" s="4">
        <v>152</v>
      </c>
      <c r="C153" s="5"/>
      <c r="D153" s="4" t="s">
        <v>913</v>
      </c>
      <c r="E153" s="4" t="s">
        <v>916</v>
      </c>
      <c r="F153" s="4" t="s">
        <v>898</v>
      </c>
      <c r="G153" s="4" t="s">
        <v>915</v>
      </c>
      <c r="H153" s="5"/>
      <c r="I153" s="6" t="s">
        <v>451</v>
      </c>
      <c r="J153" s="5"/>
      <c r="K153" s="5"/>
      <c r="L153" s="5"/>
      <c r="M153" s="55" t="s">
        <v>209</v>
      </c>
      <c r="N153" s="4">
        <v>1</v>
      </c>
      <c r="O153" s="4" t="s">
        <v>368</v>
      </c>
    </row>
    <row r="154" spans="2:15" x14ac:dyDescent="0.25">
      <c r="B154" s="4">
        <v>153</v>
      </c>
      <c r="C154" s="5"/>
      <c r="D154" s="4" t="s">
        <v>896</v>
      </c>
      <c r="E154" s="4" t="s">
        <v>917</v>
      </c>
      <c r="F154" s="4" t="s">
        <v>898</v>
      </c>
      <c r="G154" s="4" t="s">
        <v>899</v>
      </c>
      <c r="H154" s="5"/>
      <c r="I154" s="6" t="s">
        <v>451</v>
      </c>
      <c r="J154" s="5"/>
      <c r="K154" s="5"/>
      <c r="L154" s="5"/>
      <c r="M154" s="55" t="s">
        <v>209</v>
      </c>
      <c r="N154" s="4">
        <v>1</v>
      </c>
      <c r="O154" s="4" t="s">
        <v>368</v>
      </c>
    </row>
    <row r="155" spans="2:15" x14ac:dyDescent="0.25">
      <c r="B155" s="4">
        <v>154</v>
      </c>
      <c r="C155" s="5"/>
      <c r="D155" s="4" t="s">
        <v>900</v>
      </c>
      <c r="E155" s="4" t="s">
        <v>918</v>
      </c>
      <c r="F155" s="4" t="s">
        <v>898</v>
      </c>
      <c r="G155" s="4" t="s">
        <v>902</v>
      </c>
      <c r="H155" s="5"/>
      <c r="I155" s="6" t="s">
        <v>451</v>
      </c>
      <c r="J155" s="5"/>
      <c r="K155" s="5"/>
      <c r="L155" s="5"/>
      <c r="M155" s="55" t="s">
        <v>209</v>
      </c>
      <c r="N155" s="4">
        <v>1</v>
      </c>
      <c r="O155" s="4" t="s">
        <v>368</v>
      </c>
    </row>
  </sheetData>
  <sheetProtection formatCells="0" insertHyperlinks="0" autoFilter="0"/>
  <autoFilter ref="A1:M1" xr:uid="{00000000-0001-0000-0300-000000000000}"/>
  <mergeCells count="4">
    <mergeCell ref="J69:J71"/>
    <mergeCell ref="M34:M35"/>
    <mergeCell ref="M36:M38"/>
    <mergeCell ref="M39:M40"/>
  </mergeCells>
  <phoneticPr fontId="16" type="noConversion"/>
  <conditionalFormatting sqref="E65">
    <cfRule type="duplicateValues" dxfId="19" priority="9"/>
    <cfRule type="duplicateValues" dxfId="18" priority="10"/>
  </conditionalFormatting>
  <conditionalFormatting sqref="E67">
    <cfRule type="duplicateValues" dxfId="17" priority="11"/>
    <cfRule type="duplicateValues" dxfId="16" priority="12"/>
  </conditionalFormatting>
  <conditionalFormatting sqref="H65">
    <cfRule type="duplicateValues" dxfId="15" priority="5"/>
    <cfRule type="duplicateValues" dxfId="14" priority="6"/>
  </conditionalFormatting>
  <conditionalFormatting sqref="H67">
    <cfRule type="duplicateValues" dxfId="13" priority="7"/>
    <cfRule type="duplicateValues" dxfId="12" priority="8"/>
  </conditionalFormatting>
  <conditionalFormatting sqref="H77">
    <cfRule type="duplicateValues" dxfId="11" priority="3"/>
    <cfRule type="duplicateValues" dxfId="10" priority="4"/>
  </conditionalFormatting>
  <conditionalFormatting sqref="H78">
    <cfRule type="duplicateValues" dxfId="9" priority="1"/>
    <cfRule type="duplicateValues" dxfId="8" priority="2"/>
  </conditionalFormatting>
  <pageMargins left="0.70866141732283505" right="0.70866141732283505" top="0.74803149606299202" bottom="0.74803149606299202" header="0.31496062992126" footer="0.31496062992126"/>
  <pageSetup paperSize="9" scale="82" orientation="landscape" horizontalDpi="1200" verticalDpi="1200"/>
  <headerFooter>
    <oddHeader>&amp;L&amp;G&amp;C&amp;"微软雅黑,常规"&amp;F&amp;R&amp;"微软雅黑,常规"机密等级：</oddHeader>
    <oddFooter>&amp;L&amp;"微软雅黑,常规"&amp;D&amp;C&amp;"微软雅黑,常规"版权归深圳方正微电子有限公司所有，未经授权允许，禁止复制扩散。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5896-82E4-4E7C-929F-C2C41F50385A}">
  <dimension ref="A1:N203"/>
  <sheetViews>
    <sheetView zoomScale="85" zoomScaleNormal="85" workbookViewId="0">
      <pane ySplit="1" topLeftCell="A86" activePane="bottomLeft" state="frozen"/>
      <selection pane="bottomLeft" activeCell="E105" sqref="E105"/>
    </sheetView>
  </sheetViews>
  <sheetFormatPr defaultColWidth="8.88671875" defaultRowHeight="15.6" x14ac:dyDescent="0.25"/>
  <cols>
    <col min="1" max="1" width="5.6640625" style="88" customWidth="1"/>
    <col min="2" max="2" width="14.33203125" style="88" customWidth="1"/>
    <col min="3" max="3" width="11.21875" style="91" customWidth="1"/>
    <col min="4" max="4" width="24.33203125" style="74" customWidth="1"/>
    <col min="5" max="5" width="45.77734375" style="90" customWidth="1"/>
    <col min="6" max="6" width="11.109375" style="88" customWidth="1"/>
    <col min="7" max="7" width="8.6640625" style="74" customWidth="1"/>
    <col min="8" max="8" width="7.109375" style="88" customWidth="1"/>
    <col min="9" max="9" width="35.109375" style="74" customWidth="1"/>
    <col min="10" max="10" width="14.33203125" style="74" customWidth="1"/>
    <col min="11" max="11" width="20.6640625" style="74" customWidth="1"/>
    <col min="12" max="12" width="8.33203125" style="74" customWidth="1"/>
    <col min="13" max="13" width="8.88671875" style="82"/>
    <col min="14" max="16384" width="8.88671875" style="74"/>
  </cols>
  <sheetData>
    <row r="1" spans="1:14" ht="27.6" x14ac:dyDescent="0.25">
      <c r="A1" s="75" t="s">
        <v>344</v>
      </c>
      <c r="B1" s="75" t="s">
        <v>482</v>
      </c>
      <c r="C1" s="76" t="s">
        <v>483</v>
      </c>
      <c r="D1" s="75" t="s">
        <v>484</v>
      </c>
      <c r="E1" s="75" t="s">
        <v>485</v>
      </c>
      <c r="F1" s="75" t="s">
        <v>486</v>
      </c>
      <c r="G1" s="75" t="s">
        <v>487</v>
      </c>
      <c r="H1" s="77" t="s">
        <v>488</v>
      </c>
      <c r="I1" s="78" t="s">
        <v>489</v>
      </c>
      <c r="J1" s="79" t="s">
        <v>490</v>
      </c>
      <c r="K1" s="80" t="s">
        <v>491</v>
      </c>
      <c r="L1" s="81" t="s">
        <v>492</v>
      </c>
      <c r="M1" s="82" t="s">
        <v>493</v>
      </c>
      <c r="N1" s="83" t="s">
        <v>494</v>
      </c>
    </row>
    <row r="2" spans="1:14" x14ac:dyDescent="0.25">
      <c r="A2" s="84">
        <v>133</v>
      </c>
      <c r="B2" s="84">
        <v>4000100115</v>
      </c>
      <c r="C2" s="85" t="str">
        <f t="shared" ref="C2:C75" si="0">TRIM(B2)</f>
        <v>4000100115</v>
      </c>
      <c r="D2" s="82" t="s">
        <v>495</v>
      </c>
      <c r="E2" s="86" t="s">
        <v>496</v>
      </c>
      <c r="F2" s="84" t="s">
        <v>497</v>
      </c>
      <c r="G2" s="82" t="s">
        <v>498</v>
      </c>
      <c r="H2" s="84">
        <v>18</v>
      </c>
      <c r="I2" s="82" t="s">
        <v>499</v>
      </c>
      <c r="J2" s="82" t="s">
        <v>400</v>
      </c>
      <c r="K2" s="82" t="s">
        <v>421</v>
      </c>
      <c r="L2" s="87" t="s">
        <v>8</v>
      </c>
      <c r="N2" s="83"/>
    </row>
    <row r="3" spans="1:14" x14ac:dyDescent="0.25">
      <c r="A3" s="84">
        <v>134</v>
      </c>
      <c r="B3" s="84">
        <v>4000100199</v>
      </c>
      <c r="C3" s="85" t="str">
        <f t="shared" si="0"/>
        <v>4000100199</v>
      </c>
      <c r="D3" s="82" t="s">
        <v>500</v>
      </c>
      <c r="E3" s="86" t="s">
        <v>501</v>
      </c>
      <c r="F3" s="84" t="s">
        <v>497</v>
      </c>
      <c r="G3" s="82" t="s">
        <v>498</v>
      </c>
      <c r="H3" s="84">
        <v>18</v>
      </c>
      <c r="I3" s="82" t="s">
        <v>502</v>
      </c>
      <c r="J3" s="82" t="s">
        <v>400</v>
      </c>
      <c r="K3" s="82" t="s">
        <v>421</v>
      </c>
      <c r="L3" s="87" t="s">
        <v>8</v>
      </c>
      <c r="N3" s="83"/>
    </row>
    <row r="4" spans="1:14" x14ac:dyDescent="0.25">
      <c r="A4" s="84">
        <v>135</v>
      </c>
      <c r="B4" s="84">
        <v>4000100213</v>
      </c>
      <c r="C4" s="85" t="str">
        <f t="shared" si="0"/>
        <v>4000100213</v>
      </c>
      <c r="D4" s="82" t="s">
        <v>503</v>
      </c>
      <c r="E4" s="86" t="s">
        <v>504</v>
      </c>
      <c r="F4" s="84" t="s">
        <v>497</v>
      </c>
      <c r="G4" s="82" t="s">
        <v>498</v>
      </c>
      <c r="H4" s="84">
        <v>29</v>
      </c>
      <c r="I4" s="82" t="s">
        <v>502</v>
      </c>
      <c r="J4" s="82" t="s">
        <v>400</v>
      </c>
      <c r="K4" s="82" t="s">
        <v>421</v>
      </c>
      <c r="L4" s="87" t="s">
        <v>8</v>
      </c>
      <c r="N4" s="83"/>
    </row>
    <row r="5" spans="1:14" x14ac:dyDescent="0.25">
      <c r="A5" s="84">
        <v>136</v>
      </c>
      <c r="B5" s="84">
        <v>4000100214</v>
      </c>
      <c r="C5" s="85" t="str">
        <f t="shared" si="0"/>
        <v>4000100214</v>
      </c>
      <c r="D5" s="82" t="s">
        <v>505</v>
      </c>
      <c r="E5" s="86" t="s">
        <v>506</v>
      </c>
      <c r="F5" s="84" t="s">
        <v>497</v>
      </c>
      <c r="G5" s="82" t="s">
        <v>498</v>
      </c>
      <c r="H5" s="84">
        <v>19</v>
      </c>
      <c r="I5" s="82" t="s">
        <v>502</v>
      </c>
      <c r="J5" s="82" t="s">
        <v>400</v>
      </c>
      <c r="K5" s="82" t="s">
        <v>421</v>
      </c>
      <c r="L5" s="87" t="s">
        <v>8</v>
      </c>
      <c r="N5" s="83"/>
    </row>
    <row r="6" spans="1:14" x14ac:dyDescent="0.25">
      <c r="A6" s="84">
        <v>137</v>
      </c>
      <c r="B6" s="84">
        <v>4000100215</v>
      </c>
      <c r="C6" s="85" t="str">
        <f t="shared" si="0"/>
        <v>4000100215</v>
      </c>
      <c r="D6" s="82" t="s">
        <v>507</v>
      </c>
      <c r="E6" s="86" t="s">
        <v>508</v>
      </c>
      <c r="F6" s="84" t="s">
        <v>497</v>
      </c>
      <c r="G6" s="82" t="s">
        <v>498</v>
      </c>
      <c r="H6" s="84">
        <v>14</v>
      </c>
      <c r="I6" s="82" t="s">
        <v>502</v>
      </c>
      <c r="J6" s="82" t="s">
        <v>400</v>
      </c>
      <c r="K6" s="82" t="s">
        <v>421</v>
      </c>
      <c r="L6" s="87" t="s">
        <v>8</v>
      </c>
      <c r="N6" s="83"/>
    </row>
    <row r="7" spans="1:14" x14ac:dyDescent="0.25">
      <c r="A7" s="84">
        <v>138</v>
      </c>
      <c r="B7" s="84">
        <v>4050100068</v>
      </c>
      <c r="C7" s="85" t="str">
        <f t="shared" si="0"/>
        <v>4050100068</v>
      </c>
      <c r="D7" s="82" t="s">
        <v>509</v>
      </c>
      <c r="E7" s="86" t="s">
        <v>510</v>
      </c>
      <c r="F7" s="84" t="s">
        <v>497</v>
      </c>
      <c r="G7" s="82" t="s">
        <v>511</v>
      </c>
      <c r="H7" s="84">
        <v>4</v>
      </c>
      <c r="I7" s="82" t="s">
        <v>502</v>
      </c>
      <c r="J7" s="82" t="s">
        <v>400</v>
      </c>
      <c r="K7" s="82" t="s">
        <v>421</v>
      </c>
      <c r="L7" s="87" t="s">
        <v>8</v>
      </c>
      <c r="N7" s="83"/>
    </row>
    <row r="8" spans="1:14" x14ac:dyDescent="0.25">
      <c r="A8" s="84">
        <v>139</v>
      </c>
      <c r="B8" s="84">
        <v>4031300166</v>
      </c>
      <c r="C8" s="85" t="str">
        <f t="shared" si="0"/>
        <v>4031300166</v>
      </c>
      <c r="D8" s="82" t="s">
        <v>512</v>
      </c>
      <c r="E8" s="86" t="s">
        <v>513</v>
      </c>
      <c r="F8" s="84" t="s">
        <v>497</v>
      </c>
      <c r="G8" s="82" t="s">
        <v>511</v>
      </c>
      <c r="H8" s="84">
        <v>7</v>
      </c>
      <c r="I8" s="82" t="s">
        <v>502</v>
      </c>
      <c r="J8" s="82" t="s">
        <v>400</v>
      </c>
      <c r="K8" s="82" t="s">
        <v>421</v>
      </c>
      <c r="L8" s="87" t="s">
        <v>8</v>
      </c>
      <c r="N8" s="83"/>
    </row>
    <row r="9" spans="1:14" x14ac:dyDescent="0.25">
      <c r="A9" s="84">
        <v>140</v>
      </c>
      <c r="B9" s="84">
        <v>4031300171</v>
      </c>
      <c r="C9" s="85" t="str">
        <f t="shared" si="0"/>
        <v>4031300171</v>
      </c>
      <c r="D9" s="82" t="s">
        <v>514</v>
      </c>
      <c r="E9" s="86" t="s">
        <v>515</v>
      </c>
      <c r="F9" s="84" t="s">
        <v>497</v>
      </c>
      <c r="G9" s="82" t="s">
        <v>511</v>
      </c>
      <c r="H9" s="84">
        <v>31</v>
      </c>
      <c r="I9" s="82" t="s">
        <v>502</v>
      </c>
      <c r="J9" s="82" t="s">
        <v>400</v>
      </c>
      <c r="K9" s="82" t="s">
        <v>421</v>
      </c>
      <c r="L9" s="87" t="s">
        <v>8</v>
      </c>
      <c r="N9" s="83"/>
    </row>
    <row r="10" spans="1:14" x14ac:dyDescent="0.25">
      <c r="A10" s="84">
        <v>141</v>
      </c>
      <c r="B10" s="84">
        <v>4031300175</v>
      </c>
      <c r="C10" s="85" t="str">
        <f t="shared" si="0"/>
        <v>4031300175</v>
      </c>
      <c r="D10" s="82" t="s">
        <v>516</v>
      </c>
      <c r="E10" s="86" t="s">
        <v>517</v>
      </c>
      <c r="F10" s="84" t="s">
        <v>497</v>
      </c>
      <c r="G10" s="82" t="s">
        <v>498</v>
      </c>
      <c r="H10" s="84">
        <v>26</v>
      </c>
      <c r="I10" s="82" t="s">
        <v>502</v>
      </c>
      <c r="J10" s="82" t="s">
        <v>400</v>
      </c>
      <c r="K10" s="82" t="s">
        <v>421</v>
      </c>
      <c r="L10" s="87" t="s">
        <v>8</v>
      </c>
      <c r="N10" s="83"/>
    </row>
    <row r="11" spans="1:14" x14ac:dyDescent="0.25">
      <c r="A11" s="84">
        <v>142</v>
      </c>
      <c r="B11" s="84">
        <v>4031300176</v>
      </c>
      <c r="C11" s="85" t="str">
        <f t="shared" si="0"/>
        <v>4031300176</v>
      </c>
      <c r="D11" s="82" t="s">
        <v>518</v>
      </c>
      <c r="E11" s="86" t="s">
        <v>519</v>
      </c>
      <c r="F11" s="84" t="s">
        <v>497</v>
      </c>
      <c r="G11" s="82" t="s">
        <v>511</v>
      </c>
      <c r="H11" s="84">
        <v>62</v>
      </c>
      <c r="I11" s="82" t="s">
        <v>502</v>
      </c>
      <c r="J11" s="82" t="s">
        <v>400</v>
      </c>
      <c r="K11" s="82" t="s">
        <v>421</v>
      </c>
      <c r="L11" s="87" t="s">
        <v>8</v>
      </c>
      <c r="N11" s="83"/>
    </row>
    <row r="12" spans="1:14" x14ac:dyDescent="0.25">
      <c r="A12" s="84">
        <v>143</v>
      </c>
      <c r="B12" s="84">
        <v>4031300184</v>
      </c>
      <c r="C12" s="85" t="str">
        <f t="shared" si="0"/>
        <v>4031300184</v>
      </c>
      <c r="D12" s="82" t="s">
        <v>520</v>
      </c>
      <c r="E12" s="86" t="s">
        <v>521</v>
      </c>
      <c r="F12" s="84" t="s">
        <v>497</v>
      </c>
      <c r="G12" s="82" t="s">
        <v>511</v>
      </c>
      <c r="H12" s="84">
        <v>32</v>
      </c>
      <c r="I12" s="82" t="s">
        <v>502</v>
      </c>
      <c r="J12" s="82" t="s">
        <v>400</v>
      </c>
      <c r="K12" s="82" t="s">
        <v>421</v>
      </c>
      <c r="L12" s="87" t="s">
        <v>8</v>
      </c>
      <c r="N12" s="83"/>
    </row>
    <row r="13" spans="1:14" x14ac:dyDescent="0.25">
      <c r="A13" s="84">
        <v>144</v>
      </c>
      <c r="B13" s="84">
        <v>4030100400</v>
      </c>
      <c r="C13" s="85" t="str">
        <f t="shared" si="0"/>
        <v>4030100400</v>
      </c>
      <c r="D13" s="82" t="s">
        <v>522</v>
      </c>
      <c r="E13" s="86" t="s">
        <v>523</v>
      </c>
      <c r="F13" s="84" t="s">
        <v>497</v>
      </c>
      <c r="G13" s="82" t="s">
        <v>511</v>
      </c>
      <c r="H13" s="84">
        <v>6</v>
      </c>
      <c r="I13" s="82" t="s">
        <v>502</v>
      </c>
      <c r="J13" s="82" t="s">
        <v>400</v>
      </c>
      <c r="K13" s="82" t="s">
        <v>421</v>
      </c>
      <c r="L13" s="87" t="s">
        <v>8</v>
      </c>
      <c r="N13" s="83"/>
    </row>
    <row r="14" spans="1:14" x14ac:dyDescent="0.25">
      <c r="A14" s="84">
        <v>145</v>
      </c>
      <c r="B14" s="84">
        <v>4001300128</v>
      </c>
      <c r="C14" s="85" t="str">
        <f t="shared" si="0"/>
        <v>4001300128</v>
      </c>
      <c r="D14" s="82" t="s">
        <v>524</v>
      </c>
      <c r="E14" s="86" t="s">
        <v>525</v>
      </c>
      <c r="F14" s="84" t="s">
        <v>497</v>
      </c>
      <c r="G14" s="82" t="s">
        <v>498</v>
      </c>
      <c r="H14" s="84">
        <v>12</v>
      </c>
      <c r="I14" s="82" t="s">
        <v>502</v>
      </c>
      <c r="J14" s="82" t="s">
        <v>400</v>
      </c>
      <c r="K14" s="82" t="s">
        <v>421</v>
      </c>
      <c r="L14" s="87" t="s">
        <v>8</v>
      </c>
      <c r="N14" s="83"/>
    </row>
    <row r="15" spans="1:14" x14ac:dyDescent="0.25">
      <c r="A15" s="84">
        <v>146</v>
      </c>
      <c r="B15" s="84">
        <v>4001300129</v>
      </c>
      <c r="C15" s="85" t="str">
        <f t="shared" si="0"/>
        <v>4001300129</v>
      </c>
      <c r="D15" s="82" t="s">
        <v>526</v>
      </c>
      <c r="E15" s="86" t="s">
        <v>527</v>
      </c>
      <c r="F15" s="84" t="s">
        <v>497</v>
      </c>
      <c r="G15" s="82" t="s">
        <v>498</v>
      </c>
      <c r="H15" s="84">
        <v>12</v>
      </c>
      <c r="I15" s="82" t="s">
        <v>502</v>
      </c>
      <c r="J15" s="82" t="s">
        <v>400</v>
      </c>
      <c r="K15" s="82" t="s">
        <v>421</v>
      </c>
      <c r="L15" s="87" t="s">
        <v>8</v>
      </c>
      <c r="N15" s="83"/>
    </row>
    <row r="16" spans="1:14" x14ac:dyDescent="0.25">
      <c r="A16" s="84">
        <v>147</v>
      </c>
      <c r="B16" s="84">
        <v>4050100065</v>
      </c>
      <c r="C16" s="85" t="str">
        <f t="shared" si="0"/>
        <v>4050100065</v>
      </c>
      <c r="D16" s="82" t="s">
        <v>528</v>
      </c>
      <c r="E16" s="86" t="s">
        <v>529</v>
      </c>
      <c r="F16" s="84" t="s">
        <v>497</v>
      </c>
      <c r="G16" s="82" t="s">
        <v>511</v>
      </c>
      <c r="H16" s="84">
        <v>10</v>
      </c>
      <c r="I16" s="82" t="s">
        <v>502</v>
      </c>
      <c r="J16" s="82" t="s">
        <v>400</v>
      </c>
      <c r="K16" s="82" t="s">
        <v>421</v>
      </c>
      <c r="L16" s="87" t="s">
        <v>8</v>
      </c>
      <c r="N16" s="83"/>
    </row>
    <row r="17" spans="1:14" x14ac:dyDescent="0.25">
      <c r="A17" s="84">
        <v>148</v>
      </c>
      <c r="B17" s="84">
        <v>4050100066</v>
      </c>
      <c r="C17" s="85" t="str">
        <f t="shared" si="0"/>
        <v>4050100066</v>
      </c>
      <c r="D17" s="82" t="s">
        <v>530</v>
      </c>
      <c r="E17" s="86" t="s">
        <v>531</v>
      </c>
      <c r="F17" s="84" t="s">
        <v>497</v>
      </c>
      <c r="G17" s="82" t="s">
        <v>511</v>
      </c>
      <c r="H17" s="84">
        <v>12</v>
      </c>
      <c r="I17" s="82" t="s">
        <v>502</v>
      </c>
      <c r="J17" s="82" t="s">
        <v>400</v>
      </c>
      <c r="K17" s="82" t="s">
        <v>421</v>
      </c>
      <c r="L17" s="87" t="s">
        <v>8</v>
      </c>
      <c r="N17" s="83"/>
    </row>
    <row r="18" spans="1:14" x14ac:dyDescent="0.25">
      <c r="A18" s="84">
        <v>149</v>
      </c>
      <c r="B18" s="84">
        <v>4050100067</v>
      </c>
      <c r="C18" s="85" t="str">
        <f t="shared" si="0"/>
        <v>4050100067</v>
      </c>
      <c r="D18" s="82" t="s">
        <v>532</v>
      </c>
      <c r="E18" s="86" t="s">
        <v>533</v>
      </c>
      <c r="F18" s="84" t="s">
        <v>497</v>
      </c>
      <c r="G18" s="82" t="s">
        <v>511</v>
      </c>
      <c r="H18" s="84">
        <v>10</v>
      </c>
      <c r="I18" s="82" t="s">
        <v>502</v>
      </c>
      <c r="J18" s="82" t="s">
        <v>400</v>
      </c>
      <c r="K18" s="82" t="s">
        <v>421</v>
      </c>
      <c r="L18" s="87" t="s">
        <v>8</v>
      </c>
      <c r="N18" s="83"/>
    </row>
    <row r="19" spans="1:14" x14ac:dyDescent="0.25">
      <c r="A19" s="84">
        <v>150</v>
      </c>
      <c r="B19" s="84">
        <v>4050100069</v>
      </c>
      <c r="C19" s="85" t="str">
        <f t="shared" si="0"/>
        <v>4050100069</v>
      </c>
      <c r="D19" s="82" t="s">
        <v>534</v>
      </c>
      <c r="E19" s="86" t="s">
        <v>535</v>
      </c>
      <c r="F19" s="84" t="s">
        <v>497</v>
      </c>
      <c r="G19" s="82" t="s">
        <v>511</v>
      </c>
      <c r="H19" s="84">
        <v>12</v>
      </c>
      <c r="I19" s="82" t="s">
        <v>502</v>
      </c>
      <c r="J19" s="82" t="s">
        <v>400</v>
      </c>
      <c r="K19" s="82" t="s">
        <v>421</v>
      </c>
      <c r="L19" s="87" t="s">
        <v>8</v>
      </c>
      <c r="N19" s="83"/>
    </row>
    <row r="20" spans="1:14" x14ac:dyDescent="0.25">
      <c r="A20" s="84">
        <v>151</v>
      </c>
      <c r="B20" s="84">
        <v>4050100070</v>
      </c>
      <c r="C20" s="85" t="str">
        <f t="shared" si="0"/>
        <v>4050100070</v>
      </c>
      <c r="D20" s="82" t="s">
        <v>536</v>
      </c>
      <c r="E20" s="86" t="s">
        <v>537</v>
      </c>
      <c r="F20" s="84" t="s">
        <v>497</v>
      </c>
      <c r="G20" s="82" t="s">
        <v>511</v>
      </c>
      <c r="H20" s="84">
        <v>13</v>
      </c>
      <c r="I20" s="82" t="s">
        <v>502</v>
      </c>
      <c r="J20" s="82" t="s">
        <v>400</v>
      </c>
      <c r="K20" s="82" t="s">
        <v>421</v>
      </c>
      <c r="L20" s="87" t="s">
        <v>8</v>
      </c>
      <c r="N20" s="83"/>
    </row>
    <row r="21" spans="1:14" x14ac:dyDescent="0.25">
      <c r="A21" s="84">
        <v>152</v>
      </c>
      <c r="B21" s="84">
        <v>4031300161</v>
      </c>
      <c r="C21" s="85" t="str">
        <f t="shared" si="0"/>
        <v>4031300161</v>
      </c>
      <c r="D21" s="82" t="s">
        <v>538</v>
      </c>
      <c r="E21" s="86" t="s">
        <v>539</v>
      </c>
      <c r="F21" s="84" t="s">
        <v>497</v>
      </c>
      <c r="G21" s="82" t="s">
        <v>540</v>
      </c>
      <c r="H21" s="84">
        <v>6</v>
      </c>
      <c r="I21" s="82" t="s">
        <v>502</v>
      </c>
      <c r="J21" s="82" t="s">
        <v>400</v>
      </c>
      <c r="K21" s="82" t="s">
        <v>421</v>
      </c>
      <c r="L21" s="87" t="s">
        <v>8</v>
      </c>
      <c r="N21" s="83"/>
    </row>
    <row r="22" spans="1:14" x14ac:dyDescent="0.25">
      <c r="A22" s="84">
        <v>153</v>
      </c>
      <c r="B22" s="84">
        <v>4031300162</v>
      </c>
      <c r="C22" s="85" t="str">
        <f t="shared" si="0"/>
        <v>4031300162</v>
      </c>
      <c r="D22" s="82" t="s">
        <v>541</v>
      </c>
      <c r="E22" s="86" t="s">
        <v>542</v>
      </c>
      <c r="F22" s="84" t="s">
        <v>497</v>
      </c>
      <c r="G22" s="82" t="s">
        <v>511</v>
      </c>
      <c r="H22" s="84">
        <v>5</v>
      </c>
      <c r="I22" s="82" t="s">
        <v>502</v>
      </c>
      <c r="J22" s="82" t="s">
        <v>400</v>
      </c>
      <c r="K22" s="82" t="s">
        <v>421</v>
      </c>
      <c r="L22" s="87" t="s">
        <v>8</v>
      </c>
      <c r="N22" s="83"/>
    </row>
    <row r="23" spans="1:14" x14ac:dyDescent="0.25">
      <c r="A23" s="84">
        <v>154</v>
      </c>
      <c r="B23" s="84">
        <v>4031300163</v>
      </c>
      <c r="C23" s="85" t="str">
        <f t="shared" si="0"/>
        <v>4031300163</v>
      </c>
      <c r="D23" s="82" t="s">
        <v>543</v>
      </c>
      <c r="E23" s="86" t="s">
        <v>544</v>
      </c>
      <c r="F23" s="84" t="s">
        <v>497</v>
      </c>
      <c r="G23" s="82" t="s">
        <v>511</v>
      </c>
      <c r="H23" s="84">
        <v>5</v>
      </c>
      <c r="I23" s="82" t="s">
        <v>502</v>
      </c>
      <c r="J23" s="82" t="s">
        <v>400</v>
      </c>
      <c r="K23" s="82" t="s">
        <v>421</v>
      </c>
      <c r="L23" s="87" t="s">
        <v>8</v>
      </c>
      <c r="N23" s="83"/>
    </row>
    <row r="24" spans="1:14" x14ac:dyDescent="0.25">
      <c r="A24" s="84">
        <v>155</v>
      </c>
      <c r="B24" s="84">
        <v>4031300164</v>
      </c>
      <c r="C24" s="85" t="str">
        <f t="shared" si="0"/>
        <v>4031300164</v>
      </c>
      <c r="D24" s="82" t="s">
        <v>545</v>
      </c>
      <c r="E24" s="86" t="s">
        <v>546</v>
      </c>
      <c r="F24" s="84" t="s">
        <v>497</v>
      </c>
      <c r="G24" s="82" t="s">
        <v>511</v>
      </c>
      <c r="H24" s="84">
        <v>2</v>
      </c>
      <c r="I24" s="82" t="s">
        <v>502</v>
      </c>
      <c r="J24" s="82" t="s">
        <v>400</v>
      </c>
      <c r="K24" s="82" t="s">
        <v>421</v>
      </c>
      <c r="L24" s="87" t="s">
        <v>8</v>
      </c>
      <c r="N24" s="83"/>
    </row>
    <row r="25" spans="1:14" x14ac:dyDescent="0.25">
      <c r="A25" s="84">
        <v>156</v>
      </c>
      <c r="B25" s="84">
        <v>4031300165</v>
      </c>
      <c r="C25" s="85" t="str">
        <f t="shared" si="0"/>
        <v>4031300165</v>
      </c>
      <c r="D25" s="82" t="s">
        <v>547</v>
      </c>
      <c r="E25" s="86" t="s">
        <v>548</v>
      </c>
      <c r="F25" s="84" t="s">
        <v>497</v>
      </c>
      <c r="G25" s="82" t="s">
        <v>511</v>
      </c>
      <c r="H25" s="84">
        <v>2</v>
      </c>
      <c r="I25" s="82" t="s">
        <v>502</v>
      </c>
      <c r="J25" s="82" t="s">
        <v>400</v>
      </c>
      <c r="K25" s="82" t="s">
        <v>421</v>
      </c>
      <c r="L25" s="87" t="s">
        <v>8</v>
      </c>
      <c r="N25" s="83"/>
    </row>
    <row r="26" spans="1:14" x14ac:dyDescent="0.25">
      <c r="A26" s="84">
        <v>157</v>
      </c>
      <c r="B26" s="84">
        <v>4031300167</v>
      </c>
      <c r="C26" s="85" t="str">
        <f t="shared" si="0"/>
        <v>4031300167</v>
      </c>
      <c r="D26" s="82" t="s">
        <v>549</v>
      </c>
      <c r="E26" s="86" t="s">
        <v>550</v>
      </c>
      <c r="F26" s="84" t="s">
        <v>497</v>
      </c>
      <c r="G26" s="82" t="s">
        <v>511</v>
      </c>
      <c r="H26" s="84">
        <v>12</v>
      </c>
      <c r="I26" s="82" t="s">
        <v>502</v>
      </c>
      <c r="J26" s="82" t="s">
        <v>400</v>
      </c>
      <c r="K26" s="82" t="s">
        <v>421</v>
      </c>
      <c r="L26" s="87" t="s">
        <v>8</v>
      </c>
      <c r="N26" s="83"/>
    </row>
    <row r="27" spans="1:14" x14ac:dyDescent="0.25">
      <c r="A27" s="84">
        <v>158</v>
      </c>
      <c r="B27" s="84">
        <v>4031300168</v>
      </c>
      <c r="C27" s="85" t="str">
        <f t="shared" si="0"/>
        <v>4031300168</v>
      </c>
      <c r="D27" s="82" t="s">
        <v>551</v>
      </c>
      <c r="E27" s="86" t="s">
        <v>552</v>
      </c>
      <c r="F27" s="84" t="s">
        <v>497</v>
      </c>
      <c r="G27" s="82" t="s">
        <v>553</v>
      </c>
      <c r="H27" s="84">
        <v>2</v>
      </c>
      <c r="I27" s="82" t="s">
        <v>502</v>
      </c>
      <c r="J27" s="82" t="s">
        <v>400</v>
      </c>
      <c r="K27" s="82" t="s">
        <v>421</v>
      </c>
      <c r="L27" s="87" t="s">
        <v>8</v>
      </c>
      <c r="N27" s="83"/>
    </row>
    <row r="28" spans="1:14" x14ac:dyDescent="0.25">
      <c r="A28" s="84">
        <v>159</v>
      </c>
      <c r="B28" s="84">
        <v>4031300169</v>
      </c>
      <c r="C28" s="85" t="str">
        <f t="shared" si="0"/>
        <v>4031300169</v>
      </c>
      <c r="D28" s="82" t="s">
        <v>554</v>
      </c>
      <c r="E28" s="86" t="s">
        <v>555</v>
      </c>
      <c r="F28" s="84" t="s">
        <v>497</v>
      </c>
      <c r="G28" s="82" t="s">
        <v>556</v>
      </c>
      <c r="H28" s="84">
        <v>1</v>
      </c>
      <c r="I28" s="82" t="s">
        <v>502</v>
      </c>
      <c r="J28" s="82" t="s">
        <v>400</v>
      </c>
      <c r="K28" s="82" t="s">
        <v>421</v>
      </c>
      <c r="L28" s="87" t="s">
        <v>8</v>
      </c>
      <c r="N28" s="83"/>
    </row>
    <row r="29" spans="1:14" x14ac:dyDescent="0.25">
      <c r="A29" s="84">
        <v>160</v>
      </c>
      <c r="B29" s="84">
        <v>4031300172</v>
      </c>
      <c r="C29" s="85" t="str">
        <f t="shared" si="0"/>
        <v>4031300172</v>
      </c>
      <c r="D29" s="82" t="s">
        <v>557</v>
      </c>
      <c r="E29" s="86" t="s">
        <v>558</v>
      </c>
      <c r="F29" s="84" t="s">
        <v>497</v>
      </c>
      <c r="G29" s="82" t="s">
        <v>511</v>
      </c>
      <c r="H29" s="84">
        <v>15</v>
      </c>
      <c r="I29" s="82" t="s">
        <v>502</v>
      </c>
      <c r="J29" s="82" t="s">
        <v>400</v>
      </c>
      <c r="K29" s="82" t="s">
        <v>421</v>
      </c>
      <c r="L29" s="87" t="s">
        <v>8</v>
      </c>
      <c r="N29" s="83"/>
    </row>
    <row r="30" spans="1:14" x14ac:dyDescent="0.25">
      <c r="A30" s="84">
        <v>161</v>
      </c>
      <c r="B30" s="84">
        <v>4031300174</v>
      </c>
      <c r="C30" s="85" t="str">
        <f t="shared" si="0"/>
        <v>4031300174</v>
      </c>
      <c r="D30" s="82" t="s">
        <v>559</v>
      </c>
      <c r="E30" s="86" t="s">
        <v>560</v>
      </c>
      <c r="F30" s="84" t="s">
        <v>497</v>
      </c>
      <c r="G30" s="82" t="s">
        <v>511</v>
      </c>
      <c r="H30" s="84">
        <v>1</v>
      </c>
      <c r="I30" s="82" t="s">
        <v>502</v>
      </c>
      <c r="J30" s="82" t="s">
        <v>400</v>
      </c>
      <c r="K30" s="82" t="s">
        <v>421</v>
      </c>
      <c r="L30" s="87" t="s">
        <v>8</v>
      </c>
      <c r="N30" s="83"/>
    </row>
    <row r="31" spans="1:14" x14ac:dyDescent="0.25">
      <c r="A31" s="84">
        <v>162</v>
      </c>
      <c r="B31" s="84">
        <v>4031300178</v>
      </c>
      <c r="C31" s="85" t="str">
        <f t="shared" si="0"/>
        <v>4031300178</v>
      </c>
      <c r="D31" s="82" t="s">
        <v>561</v>
      </c>
      <c r="E31" s="86" t="s">
        <v>562</v>
      </c>
      <c r="F31" s="84" t="s">
        <v>497</v>
      </c>
      <c r="G31" s="82" t="s">
        <v>511</v>
      </c>
      <c r="H31" s="84">
        <v>1</v>
      </c>
      <c r="I31" s="82" t="s">
        <v>502</v>
      </c>
      <c r="J31" s="82" t="s">
        <v>400</v>
      </c>
      <c r="K31" s="82" t="s">
        <v>421</v>
      </c>
      <c r="L31" s="87" t="s">
        <v>8</v>
      </c>
      <c r="N31" s="83"/>
    </row>
    <row r="32" spans="1:14" x14ac:dyDescent="0.25">
      <c r="A32" s="84">
        <v>163</v>
      </c>
      <c r="B32" s="84">
        <v>4031300180</v>
      </c>
      <c r="C32" s="85" t="str">
        <f t="shared" si="0"/>
        <v>4031300180</v>
      </c>
      <c r="D32" s="82" t="s">
        <v>563</v>
      </c>
      <c r="E32" s="86" t="s">
        <v>564</v>
      </c>
      <c r="F32" s="84" t="s">
        <v>497</v>
      </c>
      <c r="G32" s="82" t="s">
        <v>511</v>
      </c>
      <c r="H32" s="84">
        <v>8</v>
      </c>
      <c r="I32" s="82" t="s">
        <v>502</v>
      </c>
      <c r="J32" s="82" t="s">
        <v>400</v>
      </c>
      <c r="K32" s="82" t="s">
        <v>421</v>
      </c>
      <c r="L32" s="87" t="s">
        <v>8</v>
      </c>
      <c r="N32" s="83"/>
    </row>
    <row r="33" spans="1:14" x14ac:dyDescent="0.25">
      <c r="A33" s="84">
        <v>164</v>
      </c>
      <c r="B33" s="84">
        <v>4031300181</v>
      </c>
      <c r="C33" s="85" t="str">
        <f t="shared" si="0"/>
        <v>4031300181</v>
      </c>
      <c r="D33" s="82" t="s">
        <v>565</v>
      </c>
      <c r="E33" s="86" t="s">
        <v>566</v>
      </c>
      <c r="F33" s="84" t="s">
        <v>497</v>
      </c>
      <c r="G33" s="82" t="s">
        <v>511</v>
      </c>
      <c r="H33" s="84">
        <v>8</v>
      </c>
      <c r="I33" s="82" t="s">
        <v>502</v>
      </c>
      <c r="J33" s="82" t="s">
        <v>400</v>
      </c>
      <c r="K33" s="82" t="s">
        <v>421</v>
      </c>
      <c r="L33" s="87" t="s">
        <v>8</v>
      </c>
      <c r="N33" s="83"/>
    </row>
    <row r="34" spans="1:14" x14ac:dyDescent="0.25">
      <c r="A34" s="84">
        <v>165</v>
      </c>
      <c r="B34" s="84">
        <v>4031300182</v>
      </c>
      <c r="C34" s="85" t="str">
        <f t="shared" si="0"/>
        <v>4031300182</v>
      </c>
      <c r="D34" s="82" t="s">
        <v>567</v>
      </c>
      <c r="E34" s="86" t="s">
        <v>568</v>
      </c>
      <c r="F34" s="84" t="s">
        <v>497</v>
      </c>
      <c r="G34" s="82" t="s">
        <v>511</v>
      </c>
      <c r="H34" s="84">
        <v>2</v>
      </c>
      <c r="I34" s="82" t="s">
        <v>502</v>
      </c>
      <c r="J34" s="82" t="s">
        <v>400</v>
      </c>
      <c r="K34" s="82" t="s">
        <v>421</v>
      </c>
      <c r="L34" s="87" t="s">
        <v>8</v>
      </c>
      <c r="N34" s="83"/>
    </row>
    <row r="35" spans="1:14" x14ac:dyDescent="0.25">
      <c r="A35" s="84">
        <v>166</v>
      </c>
      <c r="B35" s="84">
        <v>4031300183</v>
      </c>
      <c r="C35" s="85" t="str">
        <f t="shared" si="0"/>
        <v>4031300183</v>
      </c>
      <c r="D35" s="82" t="s">
        <v>569</v>
      </c>
      <c r="E35" s="86" t="s">
        <v>570</v>
      </c>
      <c r="F35" s="84" t="s">
        <v>497</v>
      </c>
      <c r="G35" s="82" t="s">
        <v>511</v>
      </c>
      <c r="H35" s="84">
        <v>15</v>
      </c>
      <c r="I35" s="82" t="s">
        <v>502</v>
      </c>
      <c r="J35" s="82" t="s">
        <v>400</v>
      </c>
      <c r="K35" s="82" t="s">
        <v>421</v>
      </c>
      <c r="L35" s="87" t="s">
        <v>8</v>
      </c>
      <c r="N35" s="83"/>
    </row>
    <row r="36" spans="1:14" x14ac:dyDescent="0.25">
      <c r="A36" s="84">
        <v>167</v>
      </c>
      <c r="B36" s="84">
        <v>4031300185</v>
      </c>
      <c r="C36" s="85" t="str">
        <f t="shared" si="0"/>
        <v>4031300185</v>
      </c>
      <c r="D36" s="82" t="s">
        <v>571</v>
      </c>
      <c r="E36" s="86" t="s">
        <v>572</v>
      </c>
      <c r="F36" s="84" t="s">
        <v>497</v>
      </c>
      <c r="G36" s="82" t="s">
        <v>511</v>
      </c>
      <c r="H36" s="84">
        <v>15</v>
      </c>
      <c r="I36" s="82" t="s">
        <v>502</v>
      </c>
      <c r="J36" s="82" t="s">
        <v>400</v>
      </c>
      <c r="K36" s="82" t="s">
        <v>421</v>
      </c>
      <c r="L36" s="87" t="s">
        <v>8</v>
      </c>
      <c r="N36" s="83"/>
    </row>
    <row r="37" spans="1:14" x14ac:dyDescent="0.25">
      <c r="A37" s="84">
        <v>168</v>
      </c>
      <c r="B37" s="84">
        <v>4031300186</v>
      </c>
      <c r="C37" s="85" t="str">
        <f t="shared" si="0"/>
        <v>4031300186</v>
      </c>
      <c r="D37" s="82" t="s">
        <v>573</v>
      </c>
      <c r="E37" s="86" t="s">
        <v>574</v>
      </c>
      <c r="F37" s="84" t="s">
        <v>497</v>
      </c>
      <c r="G37" s="82" t="s">
        <v>575</v>
      </c>
      <c r="H37" s="84">
        <v>12</v>
      </c>
      <c r="I37" s="82" t="s">
        <v>502</v>
      </c>
      <c r="J37" s="82" t="s">
        <v>400</v>
      </c>
      <c r="K37" s="82" t="s">
        <v>421</v>
      </c>
      <c r="L37" s="87" t="s">
        <v>8</v>
      </c>
      <c r="N37" s="83"/>
    </row>
    <row r="38" spans="1:14" x14ac:dyDescent="0.25">
      <c r="A38" s="84">
        <v>169</v>
      </c>
      <c r="B38" s="84">
        <v>4031300187</v>
      </c>
      <c r="C38" s="85" t="str">
        <f t="shared" si="0"/>
        <v>4031300187</v>
      </c>
      <c r="D38" s="82" t="s">
        <v>576</v>
      </c>
      <c r="E38" s="86" t="s">
        <v>577</v>
      </c>
      <c r="F38" s="84" t="s">
        <v>497</v>
      </c>
      <c r="G38" s="82" t="s">
        <v>511</v>
      </c>
      <c r="H38" s="84">
        <v>2</v>
      </c>
      <c r="I38" s="82" t="s">
        <v>502</v>
      </c>
      <c r="J38" s="82" t="s">
        <v>400</v>
      </c>
      <c r="K38" s="82" t="s">
        <v>421</v>
      </c>
      <c r="L38" s="87" t="s">
        <v>8</v>
      </c>
      <c r="N38" s="83"/>
    </row>
    <row r="39" spans="1:14" x14ac:dyDescent="0.25">
      <c r="A39" s="84">
        <v>170</v>
      </c>
      <c r="B39" s="84">
        <v>4031300188</v>
      </c>
      <c r="C39" s="85" t="str">
        <f t="shared" si="0"/>
        <v>4031300188</v>
      </c>
      <c r="D39" s="82" t="s">
        <v>578</v>
      </c>
      <c r="E39" s="86" t="s">
        <v>579</v>
      </c>
      <c r="F39" s="84" t="s">
        <v>497</v>
      </c>
      <c r="G39" s="82" t="s">
        <v>511</v>
      </c>
      <c r="H39" s="84">
        <v>2</v>
      </c>
      <c r="I39" s="82" t="s">
        <v>502</v>
      </c>
      <c r="J39" s="82" t="s">
        <v>400</v>
      </c>
      <c r="K39" s="82" t="s">
        <v>421</v>
      </c>
      <c r="L39" s="87" t="s">
        <v>8</v>
      </c>
      <c r="N39" s="83"/>
    </row>
    <row r="40" spans="1:14" x14ac:dyDescent="0.25">
      <c r="A40" s="84">
        <v>171</v>
      </c>
      <c r="B40" s="84">
        <v>4031300190</v>
      </c>
      <c r="C40" s="85" t="str">
        <f t="shared" si="0"/>
        <v>4031300190</v>
      </c>
      <c r="D40" s="82" t="s">
        <v>580</v>
      </c>
      <c r="E40" s="86" t="s">
        <v>581</v>
      </c>
      <c r="F40" s="84" t="s">
        <v>497</v>
      </c>
      <c r="G40" s="82" t="s">
        <v>511</v>
      </c>
      <c r="H40" s="84">
        <v>2</v>
      </c>
      <c r="I40" s="82" t="s">
        <v>502</v>
      </c>
      <c r="J40" s="82" t="s">
        <v>400</v>
      </c>
      <c r="K40" s="82" t="s">
        <v>421</v>
      </c>
      <c r="L40" s="87" t="s">
        <v>8</v>
      </c>
      <c r="N40" s="83"/>
    </row>
    <row r="41" spans="1:14" x14ac:dyDescent="0.25">
      <c r="A41" s="84">
        <v>172</v>
      </c>
      <c r="B41" s="84">
        <v>4031300192</v>
      </c>
      <c r="C41" s="85" t="str">
        <f t="shared" si="0"/>
        <v>4031300192</v>
      </c>
      <c r="D41" s="82" t="s">
        <v>582</v>
      </c>
      <c r="E41" s="86" t="s">
        <v>583</v>
      </c>
      <c r="F41" s="84" t="s">
        <v>497</v>
      </c>
      <c r="G41" s="82" t="s">
        <v>511</v>
      </c>
      <c r="H41" s="84">
        <v>1</v>
      </c>
      <c r="I41" s="82" t="s">
        <v>502</v>
      </c>
      <c r="J41" s="82" t="s">
        <v>400</v>
      </c>
      <c r="K41" s="82" t="s">
        <v>421</v>
      </c>
      <c r="L41" s="87" t="s">
        <v>8</v>
      </c>
      <c r="N41" s="83"/>
    </row>
    <row r="42" spans="1:14" x14ac:dyDescent="0.25">
      <c r="A42" s="84">
        <v>173</v>
      </c>
      <c r="B42" s="84">
        <v>4031300193</v>
      </c>
      <c r="C42" s="85" t="str">
        <f t="shared" si="0"/>
        <v>4031300193</v>
      </c>
      <c r="D42" s="82" t="s">
        <v>584</v>
      </c>
      <c r="E42" s="86" t="s">
        <v>585</v>
      </c>
      <c r="F42" s="84" t="s">
        <v>497</v>
      </c>
      <c r="G42" s="82" t="s">
        <v>511</v>
      </c>
      <c r="H42" s="84">
        <v>1</v>
      </c>
      <c r="I42" s="82" t="s">
        <v>502</v>
      </c>
      <c r="J42" s="82" t="s">
        <v>400</v>
      </c>
      <c r="K42" s="82" t="s">
        <v>421</v>
      </c>
      <c r="L42" s="87" t="s">
        <v>8</v>
      </c>
      <c r="N42" s="83"/>
    </row>
    <row r="43" spans="1:14" x14ac:dyDescent="0.25">
      <c r="A43" s="84">
        <v>174</v>
      </c>
      <c r="B43" s="84">
        <v>4031300194</v>
      </c>
      <c r="C43" s="85" t="str">
        <f t="shared" si="0"/>
        <v>4031300194</v>
      </c>
      <c r="D43" s="82" t="s">
        <v>586</v>
      </c>
      <c r="E43" s="86" t="s">
        <v>587</v>
      </c>
      <c r="F43" s="84" t="s">
        <v>497</v>
      </c>
      <c r="G43" s="82" t="s">
        <v>556</v>
      </c>
      <c r="H43" s="84">
        <v>1</v>
      </c>
      <c r="I43" s="82" t="s">
        <v>502</v>
      </c>
      <c r="J43" s="82" t="s">
        <v>400</v>
      </c>
      <c r="K43" s="82" t="s">
        <v>421</v>
      </c>
      <c r="L43" s="87" t="s">
        <v>8</v>
      </c>
      <c r="N43" s="83"/>
    </row>
    <row r="44" spans="1:14" x14ac:dyDescent="0.25">
      <c r="A44" s="84">
        <v>175</v>
      </c>
      <c r="B44" s="84">
        <v>4031300195</v>
      </c>
      <c r="C44" s="85" t="str">
        <f t="shared" si="0"/>
        <v>4031300195</v>
      </c>
      <c r="D44" s="82" t="s">
        <v>588</v>
      </c>
      <c r="E44" s="86" t="s">
        <v>589</v>
      </c>
      <c r="F44" s="84" t="s">
        <v>497</v>
      </c>
      <c r="G44" s="82" t="s">
        <v>575</v>
      </c>
      <c r="H44" s="84">
        <v>2</v>
      </c>
      <c r="I44" s="82" t="s">
        <v>502</v>
      </c>
      <c r="J44" s="82" t="s">
        <v>400</v>
      </c>
      <c r="K44" s="82" t="s">
        <v>421</v>
      </c>
      <c r="L44" s="87" t="s">
        <v>8</v>
      </c>
      <c r="N44" s="83"/>
    </row>
    <row r="45" spans="1:14" x14ac:dyDescent="0.25">
      <c r="A45" s="84">
        <v>176</v>
      </c>
      <c r="B45" s="84">
        <v>4031300198</v>
      </c>
      <c r="C45" s="85" t="str">
        <f t="shared" si="0"/>
        <v>4031300198</v>
      </c>
      <c r="D45" s="82" t="s">
        <v>590</v>
      </c>
      <c r="E45" s="86" t="s">
        <v>591</v>
      </c>
      <c r="F45" s="84" t="s">
        <v>497</v>
      </c>
      <c r="G45" s="82" t="s">
        <v>498</v>
      </c>
      <c r="H45" s="84">
        <v>4</v>
      </c>
      <c r="I45" s="82" t="s">
        <v>502</v>
      </c>
      <c r="J45" s="82" t="s">
        <v>400</v>
      </c>
      <c r="K45" s="82" t="s">
        <v>421</v>
      </c>
      <c r="L45" s="87" t="s">
        <v>8</v>
      </c>
      <c r="N45" s="83"/>
    </row>
    <row r="46" spans="1:14" x14ac:dyDescent="0.25">
      <c r="A46" s="84">
        <v>177</v>
      </c>
      <c r="B46" s="84">
        <v>4030100373</v>
      </c>
      <c r="C46" s="85" t="str">
        <f t="shared" si="0"/>
        <v>4030100373</v>
      </c>
      <c r="D46" s="82" t="s">
        <v>592</v>
      </c>
      <c r="E46" s="86" t="s">
        <v>593</v>
      </c>
      <c r="F46" s="84" t="s">
        <v>497</v>
      </c>
      <c r="G46" s="82" t="s">
        <v>511</v>
      </c>
      <c r="H46" s="84">
        <v>2</v>
      </c>
      <c r="I46" s="82" t="s">
        <v>502</v>
      </c>
      <c r="J46" s="82" t="s">
        <v>400</v>
      </c>
      <c r="K46" s="82" t="s">
        <v>421</v>
      </c>
      <c r="L46" s="87" t="s">
        <v>8</v>
      </c>
      <c r="N46" s="83"/>
    </row>
    <row r="47" spans="1:14" x14ac:dyDescent="0.25">
      <c r="A47" s="84">
        <v>178</v>
      </c>
      <c r="B47" s="84">
        <v>4030100374</v>
      </c>
      <c r="C47" s="85" t="str">
        <f t="shared" si="0"/>
        <v>4030100374</v>
      </c>
      <c r="D47" s="82" t="s">
        <v>594</v>
      </c>
      <c r="E47" s="86" t="s">
        <v>595</v>
      </c>
      <c r="F47" s="84" t="s">
        <v>497</v>
      </c>
      <c r="G47" s="82" t="s">
        <v>511</v>
      </c>
      <c r="H47" s="84">
        <v>1</v>
      </c>
      <c r="I47" s="82" t="s">
        <v>499</v>
      </c>
      <c r="J47" s="82" t="s">
        <v>400</v>
      </c>
      <c r="K47" s="82" t="s">
        <v>421</v>
      </c>
      <c r="L47" s="87" t="s">
        <v>8</v>
      </c>
      <c r="N47" s="83"/>
    </row>
    <row r="48" spans="1:14" x14ac:dyDescent="0.25">
      <c r="A48" s="84">
        <v>179</v>
      </c>
      <c r="B48" s="84">
        <v>4030100375</v>
      </c>
      <c r="C48" s="85" t="str">
        <f t="shared" si="0"/>
        <v>4030100375</v>
      </c>
      <c r="D48" s="82" t="s">
        <v>596</v>
      </c>
      <c r="E48" s="86" t="s">
        <v>597</v>
      </c>
      <c r="F48" s="84" t="s">
        <v>497</v>
      </c>
      <c r="G48" s="82" t="s">
        <v>511</v>
      </c>
      <c r="H48" s="84">
        <v>8</v>
      </c>
      <c r="I48" s="82" t="s">
        <v>502</v>
      </c>
      <c r="J48" s="82" t="s">
        <v>400</v>
      </c>
      <c r="K48" s="82" t="s">
        <v>421</v>
      </c>
      <c r="L48" s="87" t="s">
        <v>8</v>
      </c>
      <c r="N48" s="83"/>
    </row>
    <row r="49" spans="1:14" x14ac:dyDescent="0.25">
      <c r="A49" s="84">
        <v>180</v>
      </c>
      <c r="B49" s="84">
        <v>4030100376</v>
      </c>
      <c r="C49" s="85" t="str">
        <f t="shared" si="0"/>
        <v>4030100376</v>
      </c>
      <c r="D49" s="82" t="s">
        <v>598</v>
      </c>
      <c r="E49" s="86" t="s">
        <v>599</v>
      </c>
      <c r="F49" s="84" t="s">
        <v>497</v>
      </c>
      <c r="G49" s="82" t="s">
        <v>511</v>
      </c>
      <c r="H49" s="84">
        <v>3</v>
      </c>
      <c r="I49" s="82" t="s">
        <v>502</v>
      </c>
      <c r="J49" s="82" t="s">
        <v>400</v>
      </c>
      <c r="K49" s="82" t="s">
        <v>421</v>
      </c>
      <c r="L49" s="87" t="s">
        <v>8</v>
      </c>
      <c r="N49" s="83"/>
    </row>
    <row r="50" spans="1:14" x14ac:dyDescent="0.25">
      <c r="A50" s="84">
        <v>181</v>
      </c>
      <c r="B50" s="84">
        <v>4030100377</v>
      </c>
      <c r="C50" s="85" t="str">
        <f t="shared" si="0"/>
        <v>4030100377</v>
      </c>
      <c r="D50" s="82" t="s">
        <v>600</v>
      </c>
      <c r="E50" s="86" t="s">
        <v>601</v>
      </c>
      <c r="F50" s="84" t="s">
        <v>497</v>
      </c>
      <c r="G50" s="82" t="s">
        <v>511</v>
      </c>
      <c r="H50" s="84">
        <v>2</v>
      </c>
      <c r="I50" s="82" t="s">
        <v>502</v>
      </c>
      <c r="J50" s="82" t="s">
        <v>400</v>
      </c>
      <c r="K50" s="82" t="s">
        <v>421</v>
      </c>
      <c r="L50" s="87" t="s">
        <v>8</v>
      </c>
      <c r="N50" s="83"/>
    </row>
    <row r="51" spans="1:14" x14ac:dyDescent="0.25">
      <c r="A51" s="84">
        <v>182</v>
      </c>
      <c r="B51" s="84">
        <v>4030100378</v>
      </c>
      <c r="C51" s="85" t="str">
        <f t="shared" si="0"/>
        <v>4030100378</v>
      </c>
      <c r="D51" s="82" t="s">
        <v>602</v>
      </c>
      <c r="E51" s="86" t="s">
        <v>603</v>
      </c>
      <c r="F51" s="84" t="s">
        <v>497</v>
      </c>
      <c r="G51" s="82" t="s">
        <v>511</v>
      </c>
      <c r="H51" s="84">
        <v>2</v>
      </c>
      <c r="I51" s="82" t="s">
        <v>502</v>
      </c>
      <c r="J51" s="82" t="s">
        <v>400</v>
      </c>
      <c r="K51" s="82" t="s">
        <v>421</v>
      </c>
      <c r="L51" s="87" t="s">
        <v>8</v>
      </c>
      <c r="N51" s="83"/>
    </row>
    <row r="52" spans="1:14" x14ac:dyDescent="0.25">
      <c r="A52" s="84">
        <v>183</v>
      </c>
      <c r="B52" s="84">
        <v>4030100379</v>
      </c>
      <c r="C52" s="85" t="str">
        <f t="shared" si="0"/>
        <v>4030100379</v>
      </c>
      <c r="D52" s="82" t="s">
        <v>604</v>
      </c>
      <c r="E52" s="86" t="s">
        <v>605</v>
      </c>
      <c r="F52" s="84" t="s">
        <v>497</v>
      </c>
      <c r="G52" s="82" t="s">
        <v>511</v>
      </c>
      <c r="H52" s="84">
        <v>5</v>
      </c>
      <c r="I52" s="82" t="s">
        <v>502</v>
      </c>
      <c r="J52" s="82" t="s">
        <v>400</v>
      </c>
      <c r="K52" s="82" t="s">
        <v>421</v>
      </c>
      <c r="L52" s="87" t="s">
        <v>8</v>
      </c>
      <c r="N52" s="83"/>
    </row>
    <row r="53" spans="1:14" x14ac:dyDescent="0.25">
      <c r="A53" s="84">
        <v>184</v>
      </c>
      <c r="B53" s="84">
        <v>4030100385</v>
      </c>
      <c r="C53" s="85" t="str">
        <f t="shared" si="0"/>
        <v>4030100385</v>
      </c>
      <c r="D53" s="82" t="s">
        <v>606</v>
      </c>
      <c r="E53" s="86" t="s">
        <v>607</v>
      </c>
      <c r="F53" s="84" t="s">
        <v>497</v>
      </c>
      <c r="G53" s="82" t="s">
        <v>511</v>
      </c>
      <c r="H53" s="84">
        <v>1</v>
      </c>
      <c r="I53" s="82" t="s">
        <v>502</v>
      </c>
      <c r="J53" s="82" t="s">
        <v>400</v>
      </c>
      <c r="K53" s="82" t="s">
        <v>421</v>
      </c>
      <c r="L53" s="87" t="s">
        <v>8</v>
      </c>
      <c r="N53" s="83"/>
    </row>
    <row r="54" spans="1:14" x14ac:dyDescent="0.25">
      <c r="A54" s="84">
        <v>185</v>
      </c>
      <c r="B54" s="84">
        <v>4030100386</v>
      </c>
      <c r="C54" s="85" t="str">
        <f t="shared" si="0"/>
        <v>4030100386</v>
      </c>
      <c r="D54" s="82" t="s">
        <v>608</v>
      </c>
      <c r="E54" s="86" t="s">
        <v>609</v>
      </c>
      <c r="F54" s="84" t="s">
        <v>497</v>
      </c>
      <c r="G54" s="82" t="s">
        <v>511</v>
      </c>
      <c r="H54" s="84">
        <v>1</v>
      </c>
      <c r="I54" s="82" t="s">
        <v>502</v>
      </c>
      <c r="J54" s="82" t="s">
        <v>400</v>
      </c>
      <c r="K54" s="82" t="s">
        <v>421</v>
      </c>
      <c r="L54" s="87" t="s">
        <v>8</v>
      </c>
      <c r="N54" s="83"/>
    </row>
    <row r="55" spans="1:14" x14ac:dyDescent="0.25">
      <c r="A55" s="84">
        <v>186</v>
      </c>
      <c r="B55" s="84">
        <v>4030100389</v>
      </c>
      <c r="C55" s="85" t="str">
        <f t="shared" si="0"/>
        <v>4030100389</v>
      </c>
      <c r="D55" s="82" t="s">
        <v>610</v>
      </c>
      <c r="E55" s="86" t="s">
        <v>611</v>
      </c>
      <c r="F55" s="84" t="s">
        <v>497</v>
      </c>
      <c r="G55" s="82" t="s">
        <v>511</v>
      </c>
      <c r="H55" s="84">
        <v>2</v>
      </c>
      <c r="I55" s="82" t="s">
        <v>502</v>
      </c>
      <c r="J55" s="82" t="s">
        <v>400</v>
      </c>
      <c r="K55" s="82" t="s">
        <v>421</v>
      </c>
      <c r="L55" s="87" t="s">
        <v>8</v>
      </c>
      <c r="N55" s="83"/>
    </row>
    <row r="56" spans="1:14" x14ac:dyDescent="0.25">
      <c r="A56" s="84">
        <v>187</v>
      </c>
      <c r="B56" s="84">
        <v>4030100390</v>
      </c>
      <c r="C56" s="85" t="str">
        <f t="shared" si="0"/>
        <v>4030100390</v>
      </c>
      <c r="D56" s="82" t="s">
        <v>612</v>
      </c>
      <c r="E56" s="86" t="s">
        <v>613</v>
      </c>
      <c r="F56" s="84" t="s">
        <v>497</v>
      </c>
      <c r="G56" s="82" t="s">
        <v>511</v>
      </c>
      <c r="H56" s="84">
        <v>2</v>
      </c>
      <c r="I56" s="82" t="s">
        <v>502</v>
      </c>
      <c r="J56" s="82" t="s">
        <v>400</v>
      </c>
      <c r="K56" s="82" t="s">
        <v>421</v>
      </c>
      <c r="L56" s="87" t="s">
        <v>8</v>
      </c>
      <c r="N56" s="83"/>
    </row>
    <row r="57" spans="1:14" x14ac:dyDescent="0.25">
      <c r="A57" s="84">
        <v>188</v>
      </c>
      <c r="B57" s="84">
        <v>4030100391</v>
      </c>
      <c r="C57" s="85" t="str">
        <f t="shared" si="0"/>
        <v>4030100391</v>
      </c>
      <c r="D57" s="82" t="s">
        <v>614</v>
      </c>
      <c r="E57" s="86" t="s">
        <v>615</v>
      </c>
      <c r="F57" s="84" t="s">
        <v>497</v>
      </c>
      <c r="G57" s="82" t="s">
        <v>511</v>
      </c>
      <c r="H57" s="84">
        <v>2</v>
      </c>
      <c r="I57" s="82" t="s">
        <v>502</v>
      </c>
      <c r="J57" s="82" t="s">
        <v>400</v>
      </c>
      <c r="K57" s="82" t="s">
        <v>421</v>
      </c>
      <c r="L57" s="87" t="s">
        <v>8</v>
      </c>
      <c r="N57" s="83"/>
    </row>
    <row r="58" spans="1:14" x14ac:dyDescent="0.25">
      <c r="A58" s="84">
        <v>189</v>
      </c>
      <c r="B58" s="84">
        <v>4030100392</v>
      </c>
      <c r="C58" s="85" t="str">
        <f t="shared" si="0"/>
        <v>4030100392</v>
      </c>
      <c r="D58" s="82" t="s">
        <v>616</v>
      </c>
      <c r="E58" s="86" t="s">
        <v>617</v>
      </c>
      <c r="F58" s="84" t="s">
        <v>497</v>
      </c>
      <c r="G58" s="82" t="s">
        <v>511</v>
      </c>
      <c r="H58" s="84">
        <v>2</v>
      </c>
      <c r="I58" s="82" t="s">
        <v>502</v>
      </c>
      <c r="J58" s="82" t="s">
        <v>400</v>
      </c>
      <c r="K58" s="82" t="s">
        <v>421</v>
      </c>
      <c r="L58" s="87" t="s">
        <v>8</v>
      </c>
      <c r="N58" s="83"/>
    </row>
    <row r="59" spans="1:14" x14ac:dyDescent="0.25">
      <c r="A59" s="84">
        <v>190</v>
      </c>
      <c r="B59" s="84">
        <v>4030100393</v>
      </c>
      <c r="C59" s="85" t="str">
        <f t="shared" si="0"/>
        <v>4030100393</v>
      </c>
      <c r="D59" s="82" t="s">
        <v>618</v>
      </c>
      <c r="E59" s="86" t="s">
        <v>619</v>
      </c>
      <c r="F59" s="84" t="s">
        <v>497</v>
      </c>
      <c r="G59" s="82" t="s">
        <v>511</v>
      </c>
      <c r="H59" s="84">
        <v>2</v>
      </c>
      <c r="I59" s="82" t="s">
        <v>502</v>
      </c>
      <c r="J59" s="82" t="s">
        <v>400</v>
      </c>
      <c r="K59" s="82" t="s">
        <v>421</v>
      </c>
      <c r="L59" s="87" t="s">
        <v>8</v>
      </c>
      <c r="N59" s="83"/>
    </row>
    <row r="60" spans="1:14" x14ac:dyDescent="0.25">
      <c r="A60" s="84">
        <v>191</v>
      </c>
      <c r="B60" s="84">
        <v>4030100394</v>
      </c>
      <c r="C60" s="85" t="str">
        <f t="shared" si="0"/>
        <v>4030100394</v>
      </c>
      <c r="D60" s="82" t="s">
        <v>620</v>
      </c>
      <c r="E60" s="86" t="s">
        <v>621</v>
      </c>
      <c r="F60" s="84" t="s">
        <v>497</v>
      </c>
      <c r="G60" s="82" t="s">
        <v>511</v>
      </c>
      <c r="H60" s="84">
        <v>1</v>
      </c>
      <c r="I60" s="82" t="s">
        <v>502</v>
      </c>
      <c r="J60" s="82" t="s">
        <v>400</v>
      </c>
      <c r="K60" s="82" t="s">
        <v>421</v>
      </c>
      <c r="L60" s="87" t="s">
        <v>8</v>
      </c>
      <c r="N60" s="83"/>
    </row>
    <row r="61" spans="1:14" x14ac:dyDescent="0.25">
      <c r="A61" s="84">
        <v>192</v>
      </c>
      <c r="B61" s="84">
        <v>4030100402</v>
      </c>
      <c r="C61" s="85" t="str">
        <f t="shared" si="0"/>
        <v>4030100402</v>
      </c>
      <c r="D61" s="82" t="s">
        <v>622</v>
      </c>
      <c r="E61" s="86" t="s">
        <v>623</v>
      </c>
      <c r="F61" s="84" t="s">
        <v>497</v>
      </c>
      <c r="G61" s="82" t="s">
        <v>511</v>
      </c>
      <c r="H61" s="84">
        <v>2</v>
      </c>
      <c r="I61" s="82" t="s">
        <v>502</v>
      </c>
      <c r="J61" s="82" t="s">
        <v>400</v>
      </c>
      <c r="K61" s="82" t="s">
        <v>421</v>
      </c>
      <c r="L61" s="87" t="s">
        <v>8</v>
      </c>
      <c r="N61" s="83"/>
    </row>
    <row r="62" spans="1:14" x14ac:dyDescent="0.25">
      <c r="A62" s="84">
        <v>193</v>
      </c>
      <c r="B62" s="84">
        <v>4030100403</v>
      </c>
      <c r="C62" s="85" t="str">
        <f t="shared" si="0"/>
        <v>4030100403</v>
      </c>
      <c r="D62" s="82" t="s">
        <v>624</v>
      </c>
      <c r="E62" s="86" t="s">
        <v>625</v>
      </c>
      <c r="F62" s="84" t="s">
        <v>497</v>
      </c>
      <c r="G62" s="82" t="s">
        <v>511</v>
      </c>
      <c r="H62" s="84">
        <v>2</v>
      </c>
      <c r="I62" s="82" t="s">
        <v>502</v>
      </c>
      <c r="J62" s="82" t="s">
        <v>400</v>
      </c>
      <c r="K62" s="82" t="s">
        <v>421</v>
      </c>
      <c r="L62" s="87" t="s">
        <v>8</v>
      </c>
      <c r="N62" s="83"/>
    </row>
    <row r="63" spans="1:14" x14ac:dyDescent="0.25">
      <c r="A63" s="84">
        <v>194</v>
      </c>
      <c r="B63" s="84">
        <v>4030100404</v>
      </c>
      <c r="C63" s="85" t="str">
        <f t="shared" si="0"/>
        <v>4030100404</v>
      </c>
      <c r="D63" s="82" t="s">
        <v>626</v>
      </c>
      <c r="E63" s="86" t="s">
        <v>627</v>
      </c>
      <c r="F63" s="84" t="s">
        <v>497</v>
      </c>
      <c r="G63" s="82" t="s">
        <v>498</v>
      </c>
      <c r="H63" s="84">
        <v>2</v>
      </c>
      <c r="I63" s="82" t="s">
        <v>502</v>
      </c>
      <c r="J63" s="82" t="s">
        <v>400</v>
      </c>
      <c r="K63" s="82" t="s">
        <v>421</v>
      </c>
      <c r="L63" s="87" t="s">
        <v>8</v>
      </c>
      <c r="N63" s="83"/>
    </row>
    <row r="64" spans="1:14" x14ac:dyDescent="0.25">
      <c r="A64" s="84">
        <v>195</v>
      </c>
      <c r="B64" s="84">
        <v>4030100405</v>
      </c>
      <c r="C64" s="85" t="str">
        <f t="shared" si="0"/>
        <v>4030100405</v>
      </c>
      <c r="D64" s="82" t="s">
        <v>628</v>
      </c>
      <c r="E64" s="86" t="s">
        <v>629</v>
      </c>
      <c r="F64" s="84" t="s">
        <v>497</v>
      </c>
      <c r="G64" s="82" t="s">
        <v>511</v>
      </c>
      <c r="H64" s="84">
        <v>1</v>
      </c>
      <c r="I64" s="82" t="s">
        <v>502</v>
      </c>
      <c r="J64" s="82" t="s">
        <v>400</v>
      </c>
      <c r="K64" s="82" t="s">
        <v>421</v>
      </c>
      <c r="L64" s="87" t="s">
        <v>8</v>
      </c>
      <c r="N64" s="83"/>
    </row>
    <row r="65" spans="1:14" x14ac:dyDescent="0.25">
      <c r="A65" s="84">
        <v>196</v>
      </c>
      <c r="B65" s="84">
        <v>4030100411</v>
      </c>
      <c r="C65" s="85" t="str">
        <f t="shared" si="0"/>
        <v>4030100411</v>
      </c>
      <c r="D65" s="82" t="s">
        <v>630</v>
      </c>
      <c r="E65" s="86" t="s">
        <v>631</v>
      </c>
      <c r="F65" s="84" t="s">
        <v>497</v>
      </c>
      <c r="G65" s="82" t="s">
        <v>556</v>
      </c>
      <c r="H65" s="84">
        <v>1</v>
      </c>
      <c r="I65" s="82" t="s">
        <v>502</v>
      </c>
      <c r="J65" s="82" t="s">
        <v>400</v>
      </c>
      <c r="K65" s="82" t="s">
        <v>421</v>
      </c>
      <c r="L65" s="87" t="s">
        <v>8</v>
      </c>
      <c r="N65" s="83"/>
    </row>
    <row r="66" spans="1:14" x14ac:dyDescent="0.25">
      <c r="A66" s="84">
        <v>197</v>
      </c>
      <c r="B66" s="84">
        <v>4030100413</v>
      </c>
      <c r="C66" s="85" t="str">
        <f t="shared" si="0"/>
        <v>4030100413</v>
      </c>
      <c r="D66" s="82" t="s">
        <v>632</v>
      </c>
      <c r="E66" s="86" t="s">
        <v>633</v>
      </c>
      <c r="F66" s="84" t="s">
        <v>497</v>
      </c>
      <c r="G66" s="82" t="s">
        <v>556</v>
      </c>
      <c r="H66" s="84">
        <v>2</v>
      </c>
      <c r="I66" s="82" t="s">
        <v>502</v>
      </c>
      <c r="J66" s="82" t="s">
        <v>400</v>
      </c>
      <c r="K66" s="82" t="s">
        <v>421</v>
      </c>
      <c r="L66" s="87" t="s">
        <v>8</v>
      </c>
      <c r="N66" s="83"/>
    </row>
    <row r="67" spans="1:14" x14ac:dyDescent="0.25">
      <c r="A67" s="84">
        <v>198</v>
      </c>
      <c r="B67" s="84">
        <v>4030400171</v>
      </c>
      <c r="C67" s="85" t="str">
        <f t="shared" si="0"/>
        <v>4030400171</v>
      </c>
      <c r="D67" s="82" t="s">
        <v>634</v>
      </c>
      <c r="E67" s="86" t="s">
        <v>635</v>
      </c>
      <c r="F67" s="84" t="s">
        <v>497</v>
      </c>
      <c r="G67" s="82" t="s">
        <v>498</v>
      </c>
      <c r="H67" s="84">
        <v>4</v>
      </c>
      <c r="I67" s="82" t="s">
        <v>502</v>
      </c>
      <c r="J67" s="82" t="s">
        <v>400</v>
      </c>
      <c r="K67" s="82" t="s">
        <v>421</v>
      </c>
      <c r="L67" s="87" t="s">
        <v>8</v>
      </c>
      <c r="N67" s="83"/>
    </row>
    <row r="68" spans="1:14" x14ac:dyDescent="0.25">
      <c r="A68" s="84">
        <v>199</v>
      </c>
      <c r="B68" s="84">
        <v>4030400172</v>
      </c>
      <c r="C68" s="85" t="str">
        <f t="shared" si="0"/>
        <v>4030400172</v>
      </c>
      <c r="D68" s="82" t="s">
        <v>636</v>
      </c>
      <c r="E68" s="86" t="s">
        <v>637</v>
      </c>
      <c r="F68" s="84" t="s">
        <v>497</v>
      </c>
      <c r="G68" s="82" t="s">
        <v>498</v>
      </c>
      <c r="H68" s="84">
        <v>4</v>
      </c>
      <c r="I68" s="82" t="s">
        <v>502</v>
      </c>
      <c r="J68" s="82" t="s">
        <v>400</v>
      </c>
      <c r="K68" s="82" t="s">
        <v>421</v>
      </c>
      <c r="L68" s="87" t="s">
        <v>8</v>
      </c>
      <c r="N68" s="83"/>
    </row>
    <row r="69" spans="1:14" x14ac:dyDescent="0.25">
      <c r="A69" s="84">
        <v>200</v>
      </c>
      <c r="B69" s="84">
        <v>4030400175</v>
      </c>
      <c r="C69" s="85" t="str">
        <f t="shared" si="0"/>
        <v>4030400175</v>
      </c>
      <c r="D69" s="82" t="s">
        <v>638</v>
      </c>
      <c r="E69" s="86" t="s">
        <v>639</v>
      </c>
      <c r="F69" s="84" t="s">
        <v>497</v>
      </c>
      <c r="G69" s="82" t="s">
        <v>498</v>
      </c>
      <c r="H69" s="84">
        <v>4</v>
      </c>
      <c r="I69" s="82" t="s">
        <v>502</v>
      </c>
      <c r="J69" s="82" t="s">
        <v>400</v>
      </c>
      <c r="K69" s="82" t="s">
        <v>421</v>
      </c>
      <c r="L69" s="87" t="s">
        <v>8</v>
      </c>
      <c r="N69" s="83"/>
    </row>
    <row r="70" spans="1:14" x14ac:dyDescent="0.25">
      <c r="A70" s="84">
        <v>201</v>
      </c>
      <c r="B70" s="84">
        <v>4030400176</v>
      </c>
      <c r="C70" s="85" t="str">
        <f t="shared" si="0"/>
        <v>4030400176</v>
      </c>
      <c r="D70" s="82" t="s">
        <v>640</v>
      </c>
      <c r="E70" s="86" t="s">
        <v>641</v>
      </c>
      <c r="F70" s="84" t="s">
        <v>497</v>
      </c>
      <c r="G70" s="82" t="s">
        <v>498</v>
      </c>
      <c r="H70" s="84">
        <v>7</v>
      </c>
      <c r="I70" s="82" t="s">
        <v>502</v>
      </c>
      <c r="J70" s="82" t="s">
        <v>400</v>
      </c>
      <c r="K70" s="82" t="s">
        <v>421</v>
      </c>
      <c r="L70" s="87" t="s">
        <v>8</v>
      </c>
      <c r="N70" s="83"/>
    </row>
    <row r="71" spans="1:14" x14ac:dyDescent="0.25">
      <c r="A71" s="84">
        <v>202</v>
      </c>
      <c r="B71" s="84">
        <v>4030400177</v>
      </c>
      <c r="C71" s="85" t="str">
        <f t="shared" si="0"/>
        <v>4030400177</v>
      </c>
      <c r="D71" s="82" t="s">
        <v>642</v>
      </c>
      <c r="E71" s="86" t="s">
        <v>643</v>
      </c>
      <c r="F71" s="84" t="s">
        <v>497</v>
      </c>
      <c r="G71" s="82" t="s">
        <v>498</v>
      </c>
      <c r="H71" s="84">
        <v>7</v>
      </c>
      <c r="I71" s="82" t="s">
        <v>502</v>
      </c>
      <c r="J71" s="82" t="s">
        <v>400</v>
      </c>
      <c r="K71" s="82" t="s">
        <v>421</v>
      </c>
      <c r="L71" s="87" t="s">
        <v>8</v>
      </c>
      <c r="N71" s="83"/>
    </row>
    <row r="72" spans="1:14" x14ac:dyDescent="0.25">
      <c r="A72" s="84">
        <v>203</v>
      </c>
      <c r="B72" s="84">
        <v>4030600120</v>
      </c>
      <c r="C72" s="85" t="str">
        <f t="shared" si="0"/>
        <v>4030600120</v>
      </c>
      <c r="D72" s="82" t="s">
        <v>644</v>
      </c>
      <c r="E72" s="86" t="s">
        <v>645</v>
      </c>
      <c r="F72" s="84" t="s">
        <v>497</v>
      </c>
      <c r="G72" s="82" t="s">
        <v>575</v>
      </c>
      <c r="H72" s="84">
        <v>6</v>
      </c>
      <c r="I72" s="82" t="s">
        <v>502</v>
      </c>
      <c r="J72" s="82" t="s">
        <v>400</v>
      </c>
      <c r="K72" s="82" t="s">
        <v>421</v>
      </c>
      <c r="L72" s="87" t="s">
        <v>8</v>
      </c>
      <c r="N72" s="83"/>
    </row>
    <row r="73" spans="1:14" x14ac:dyDescent="0.25">
      <c r="A73" s="84">
        <v>204</v>
      </c>
      <c r="B73" s="84">
        <v>4030600121</v>
      </c>
      <c r="C73" s="85" t="str">
        <f t="shared" si="0"/>
        <v>4030600121</v>
      </c>
      <c r="D73" s="82" t="s">
        <v>646</v>
      </c>
      <c r="E73" s="86" t="s">
        <v>647</v>
      </c>
      <c r="F73" s="84" t="s">
        <v>497</v>
      </c>
      <c r="G73" s="82" t="s">
        <v>575</v>
      </c>
      <c r="H73" s="84">
        <v>10</v>
      </c>
      <c r="I73" s="82" t="s">
        <v>502</v>
      </c>
      <c r="J73" s="82" t="s">
        <v>400</v>
      </c>
      <c r="K73" s="82" t="s">
        <v>421</v>
      </c>
      <c r="L73" s="87" t="s">
        <v>8</v>
      </c>
      <c r="N73" s="83"/>
    </row>
    <row r="74" spans="1:14" x14ac:dyDescent="0.25">
      <c r="A74" s="84">
        <v>205</v>
      </c>
      <c r="B74" s="84">
        <v>4030600124</v>
      </c>
      <c r="C74" s="85" t="str">
        <f t="shared" si="0"/>
        <v>4030600124</v>
      </c>
      <c r="D74" s="82" t="s">
        <v>648</v>
      </c>
      <c r="E74" s="86" t="s">
        <v>649</v>
      </c>
      <c r="F74" s="84" t="s">
        <v>497</v>
      </c>
      <c r="G74" s="82" t="s">
        <v>575</v>
      </c>
      <c r="H74" s="84">
        <v>2</v>
      </c>
      <c r="I74" s="82" t="s">
        <v>502</v>
      </c>
      <c r="J74" s="82" t="s">
        <v>400</v>
      </c>
      <c r="K74" s="82" t="s">
        <v>421</v>
      </c>
      <c r="L74" s="87" t="s">
        <v>8</v>
      </c>
      <c r="N74" s="83"/>
    </row>
    <row r="75" spans="1:14" x14ac:dyDescent="0.25">
      <c r="A75" s="84">
        <v>206</v>
      </c>
      <c r="B75" s="84">
        <v>4030800064</v>
      </c>
      <c r="C75" s="85" t="str">
        <f t="shared" si="0"/>
        <v>4030800064</v>
      </c>
      <c r="D75" s="82" t="s">
        <v>650</v>
      </c>
      <c r="E75" s="86" t="s">
        <v>651</v>
      </c>
      <c r="F75" s="84" t="s">
        <v>497</v>
      </c>
      <c r="G75" s="82" t="s">
        <v>575</v>
      </c>
      <c r="H75" s="84">
        <v>6</v>
      </c>
      <c r="I75" s="82" t="s">
        <v>502</v>
      </c>
      <c r="J75" s="82" t="s">
        <v>400</v>
      </c>
      <c r="K75" s="82" t="s">
        <v>421</v>
      </c>
      <c r="L75" s="87" t="s">
        <v>8</v>
      </c>
      <c r="N75" s="83"/>
    </row>
    <row r="76" spans="1:14" x14ac:dyDescent="0.25">
      <c r="A76" s="84">
        <v>282</v>
      </c>
      <c r="B76" s="84">
        <v>4051300050</v>
      </c>
      <c r="C76" s="85" t="str">
        <f t="shared" ref="C76:C106" si="1">TRIM(B76)</f>
        <v>4051300050</v>
      </c>
      <c r="D76" s="82" t="s">
        <v>652</v>
      </c>
      <c r="E76" s="86" t="s">
        <v>653</v>
      </c>
      <c r="F76" s="84" t="s">
        <v>497</v>
      </c>
      <c r="G76" s="82" t="s">
        <v>654</v>
      </c>
      <c r="H76" s="84">
        <v>4</v>
      </c>
      <c r="I76" s="82" t="s">
        <v>655</v>
      </c>
      <c r="J76" s="82" t="s">
        <v>656</v>
      </c>
      <c r="K76" s="82" t="s">
        <v>135</v>
      </c>
      <c r="L76" s="87" t="s">
        <v>13</v>
      </c>
      <c r="N76" s="83"/>
    </row>
    <row r="77" spans="1:14" x14ac:dyDescent="0.25">
      <c r="A77" s="84">
        <v>283</v>
      </c>
      <c r="B77" s="84">
        <v>4051300049</v>
      </c>
      <c r="C77" s="85" t="str">
        <f t="shared" si="1"/>
        <v>4051300049</v>
      </c>
      <c r="D77" s="82" t="s">
        <v>657</v>
      </c>
      <c r="E77" s="86" t="s">
        <v>658</v>
      </c>
      <c r="F77" s="84" t="s">
        <v>497</v>
      </c>
      <c r="G77" s="82" t="s">
        <v>654</v>
      </c>
      <c r="H77" s="84">
        <v>5</v>
      </c>
      <c r="I77" s="82" t="s">
        <v>659</v>
      </c>
      <c r="J77" s="82" t="s">
        <v>656</v>
      </c>
      <c r="K77" s="82" t="s">
        <v>135</v>
      </c>
      <c r="L77" s="87" t="s">
        <v>13</v>
      </c>
      <c r="N77" s="83"/>
    </row>
    <row r="78" spans="1:14" x14ac:dyDescent="0.25">
      <c r="A78" s="84">
        <v>284</v>
      </c>
      <c r="B78" s="84">
        <v>4051000015</v>
      </c>
      <c r="C78" s="85" t="str">
        <f t="shared" si="1"/>
        <v>4051000015</v>
      </c>
      <c r="D78" s="82" t="s">
        <v>660</v>
      </c>
      <c r="E78" s="86" t="s">
        <v>661</v>
      </c>
      <c r="F78" s="84" t="s">
        <v>497</v>
      </c>
      <c r="G78" s="82" t="s">
        <v>654</v>
      </c>
      <c r="H78" s="84">
        <v>1</v>
      </c>
      <c r="I78" s="82" t="s">
        <v>662</v>
      </c>
      <c r="J78" s="82" t="s">
        <v>656</v>
      </c>
      <c r="K78" s="82" t="s">
        <v>135</v>
      </c>
      <c r="L78" s="87" t="s">
        <v>13</v>
      </c>
      <c r="N78" s="83"/>
    </row>
    <row r="79" spans="1:14" x14ac:dyDescent="0.25">
      <c r="A79" s="84">
        <v>285</v>
      </c>
      <c r="B79" s="84">
        <v>4051000014</v>
      </c>
      <c r="C79" s="85" t="str">
        <f t="shared" si="1"/>
        <v>4051000014</v>
      </c>
      <c r="D79" s="82" t="s">
        <v>663</v>
      </c>
      <c r="E79" s="86" t="s">
        <v>664</v>
      </c>
      <c r="F79" s="84" t="s">
        <v>497</v>
      </c>
      <c r="G79" s="82" t="s">
        <v>654</v>
      </c>
      <c r="H79" s="84">
        <v>8</v>
      </c>
      <c r="I79" s="82" t="s">
        <v>662</v>
      </c>
      <c r="J79" s="82" t="s">
        <v>656</v>
      </c>
      <c r="K79" s="82" t="s">
        <v>135</v>
      </c>
      <c r="L79" s="87" t="s">
        <v>13</v>
      </c>
      <c r="N79" s="83"/>
    </row>
    <row r="80" spans="1:14" x14ac:dyDescent="0.25">
      <c r="A80" s="84">
        <v>286</v>
      </c>
      <c r="B80" s="84">
        <v>4051000013</v>
      </c>
      <c r="C80" s="85" t="str">
        <f t="shared" si="1"/>
        <v>4051000013</v>
      </c>
      <c r="D80" s="82" t="s">
        <v>665</v>
      </c>
      <c r="E80" s="86" t="s">
        <v>666</v>
      </c>
      <c r="F80" s="84" t="s">
        <v>497</v>
      </c>
      <c r="G80" s="82" t="s">
        <v>654</v>
      </c>
      <c r="H80" s="84">
        <v>1</v>
      </c>
      <c r="I80" s="82" t="s">
        <v>655</v>
      </c>
      <c r="J80" s="82" t="s">
        <v>656</v>
      </c>
      <c r="K80" s="82" t="s">
        <v>135</v>
      </c>
      <c r="L80" s="87" t="s">
        <v>13</v>
      </c>
      <c r="N80" s="83"/>
    </row>
    <row r="81" spans="1:14" x14ac:dyDescent="0.25">
      <c r="A81" s="84">
        <v>287</v>
      </c>
      <c r="B81" s="84">
        <v>4050800033</v>
      </c>
      <c r="C81" s="85" t="str">
        <f t="shared" si="1"/>
        <v>4050800033</v>
      </c>
      <c r="D81" s="82" t="s">
        <v>667</v>
      </c>
      <c r="E81" s="86" t="s">
        <v>668</v>
      </c>
      <c r="F81" s="84" t="s">
        <v>669</v>
      </c>
      <c r="G81" s="82" t="e">
        <v>#N/A</v>
      </c>
      <c r="H81" s="84">
        <v>0</v>
      </c>
      <c r="I81" s="82" t="s">
        <v>659</v>
      </c>
      <c r="J81" s="82" t="s">
        <v>656</v>
      </c>
      <c r="K81" s="82" t="s">
        <v>135</v>
      </c>
      <c r="L81" s="87" t="s">
        <v>13</v>
      </c>
      <c r="N81" s="83"/>
    </row>
    <row r="82" spans="1:14" x14ac:dyDescent="0.25">
      <c r="A82" s="84">
        <v>288</v>
      </c>
      <c r="B82" s="84">
        <v>4050700007</v>
      </c>
      <c r="C82" s="85" t="str">
        <f t="shared" si="1"/>
        <v>4050700007</v>
      </c>
      <c r="D82" s="82" t="s">
        <v>670</v>
      </c>
      <c r="E82" s="86" t="s">
        <v>671</v>
      </c>
      <c r="F82" s="84" t="s">
        <v>497</v>
      </c>
      <c r="G82" s="82" t="s">
        <v>654</v>
      </c>
      <c r="H82" s="84">
        <v>7</v>
      </c>
      <c r="I82" s="82" t="s">
        <v>659</v>
      </c>
      <c r="J82" s="82" t="s">
        <v>656</v>
      </c>
      <c r="K82" s="82" t="s">
        <v>135</v>
      </c>
      <c r="L82" s="87" t="s">
        <v>13</v>
      </c>
      <c r="N82" s="83"/>
    </row>
    <row r="83" spans="1:14" x14ac:dyDescent="0.25">
      <c r="A83" s="84">
        <v>289</v>
      </c>
      <c r="B83" s="84">
        <v>4050400072</v>
      </c>
      <c r="C83" s="85" t="str">
        <f t="shared" si="1"/>
        <v>4050400072</v>
      </c>
      <c r="D83" s="82" t="s">
        <v>672</v>
      </c>
      <c r="E83" s="86" t="s">
        <v>673</v>
      </c>
      <c r="F83" s="84" t="s">
        <v>497</v>
      </c>
      <c r="G83" s="82" t="s">
        <v>654</v>
      </c>
      <c r="H83" s="84">
        <v>8</v>
      </c>
      <c r="I83" s="82" t="s">
        <v>659</v>
      </c>
      <c r="J83" s="82" t="s">
        <v>656</v>
      </c>
      <c r="K83" s="82" t="s">
        <v>135</v>
      </c>
      <c r="L83" s="87" t="s">
        <v>13</v>
      </c>
      <c r="N83" s="83"/>
    </row>
    <row r="84" spans="1:14" x14ac:dyDescent="0.25">
      <c r="A84" s="84">
        <v>290</v>
      </c>
      <c r="B84" s="84">
        <v>4140700001</v>
      </c>
      <c r="C84" s="85" t="str">
        <f t="shared" si="1"/>
        <v>4140700001</v>
      </c>
      <c r="D84" s="82" t="s">
        <v>674</v>
      </c>
      <c r="E84" s="86" t="s">
        <v>675</v>
      </c>
      <c r="F84" s="84" t="s">
        <v>497</v>
      </c>
      <c r="G84" s="82" t="s">
        <v>654</v>
      </c>
      <c r="H84" s="84">
        <v>1</v>
      </c>
      <c r="I84" s="82" t="s">
        <v>659</v>
      </c>
      <c r="J84" s="82" t="s">
        <v>656</v>
      </c>
      <c r="K84" s="82" t="s">
        <v>135</v>
      </c>
      <c r="L84" s="87" t="s">
        <v>13</v>
      </c>
      <c r="N84" s="83"/>
    </row>
    <row r="85" spans="1:14" x14ac:dyDescent="0.25">
      <c r="A85" s="84">
        <v>291</v>
      </c>
      <c r="B85" s="84">
        <v>4051300051</v>
      </c>
      <c r="C85" s="85" t="str">
        <f t="shared" si="1"/>
        <v>4051300051</v>
      </c>
      <c r="D85" s="82" t="s">
        <v>676</v>
      </c>
      <c r="E85" s="86" t="s">
        <v>677</v>
      </c>
      <c r="F85" s="84" t="s">
        <v>497</v>
      </c>
      <c r="G85" s="82" t="s">
        <v>654</v>
      </c>
      <c r="H85" s="84">
        <v>10</v>
      </c>
      <c r="I85" s="82" t="s">
        <v>659</v>
      </c>
      <c r="J85" s="82" t="s">
        <v>656</v>
      </c>
      <c r="K85" s="82" t="s">
        <v>135</v>
      </c>
      <c r="L85" s="87" t="s">
        <v>13</v>
      </c>
      <c r="N85" s="83"/>
    </row>
    <row r="86" spans="1:14" x14ac:dyDescent="0.25">
      <c r="A86" s="84">
        <v>292</v>
      </c>
      <c r="B86" s="84">
        <v>4050800034</v>
      </c>
      <c r="C86" s="85" t="str">
        <f t="shared" si="1"/>
        <v>4050800034</v>
      </c>
      <c r="D86" s="82" t="s">
        <v>678</v>
      </c>
      <c r="E86" s="86" t="s">
        <v>679</v>
      </c>
      <c r="F86" s="84" t="s">
        <v>497</v>
      </c>
      <c r="G86" s="82" t="s">
        <v>654</v>
      </c>
      <c r="H86" s="84">
        <v>26</v>
      </c>
      <c r="I86" s="82" t="s">
        <v>659</v>
      </c>
      <c r="J86" s="82" t="s">
        <v>656</v>
      </c>
      <c r="K86" s="82" t="s">
        <v>135</v>
      </c>
      <c r="L86" s="87" t="s">
        <v>13</v>
      </c>
      <c r="N86" s="83"/>
    </row>
    <row r="87" spans="1:14" x14ac:dyDescent="0.25">
      <c r="A87" s="84">
        <v>293</v>
      </c>
      <c r="B87" s="84">
        <v>4050400073</v>
      </c>
      <c r="C87" s="85" t="str">
        <f t="shared" si="1"/>
        <v>4050400073</v>
      </c>
      <c r="D87" s="82" t="s">
        <v>680</v>
      </c>
      <c r="E87" s="86" t="s">
        <v>681</v>
      </c>
      <c r="F87" s="84" t="s">
        <v>497</v>
      </c>
      <c r="G87" s="82" t="s">
        <v>654</v>
      </c>
      <c r="H87" s="84">
        <v>8</v>
      </c>
      <c r="I87" s="82" t="s">
        <v>659</v>
      </c>
      <c r="J87" s="82" t="s">
        <v>656</v>
      </c>
      <c r="K87" s="82" t="s">
        <v>135</v>
      </c>
      <c r="L87" s="87" t="s">
        <v>13</v>
      </c>
      <c r="N87" s="83"/>
    </row>
    <row r="88" spans="1:14" x14ac:dyDescent="0.25">
      <c r="A88" s="84">
        <v>294</v>
      </c>
      <c r="B88" s="84">
        <v>4050400071</v>
      </c>
      <c r="C88" s="85" t="str">
        <f t="shared" si="1"/>
        <v>4050400071</v>
      </c>
      <c r="D88" s="82" t="s">
        <v>682</v>
      </c>
      <c r="E88" s="86" t="s">
        <v>683</v>
      </c>
      <c r="F88" s="84" t="s">
        <v>497</v>
      </c>
      <c r="G88" s="82" t="s">
        <v>654</v>
      </c>
      <c r="H88" s="84">
        <v>21</v>
      </c>
      <c r="I88" s="82" t="s">
        <v>659</v>
      </c>
      <c r="J88" s="82" t="s">
        <v>656</v>
      </c>
      <c r="K88" s="82" t="s">
        <v>135</v>
      </c>
      <c r="L88" s="87" t="s">
        <v>13</v>
      </c>
      <c r="N88" s="83"/>
    </row>
    <row r="89" spans="1:14" x14ac:dyDescent="0.25">
      <c r="A89" s="84">
        <v>295</v>
      </c>
      <c r="B89" s="84">
        <v>4050300028</v>
      </c>
      <c r="C89" s="85" t="str">
        <f t="shared" si="1"/>
        <v>4050300028</v>
      </c>
      <c r="D89" s="82" t="s">
        <v>684</v>
      </c>
      <c r="E89" s="86" t="s">
        <v>685</v>
      </c>
      <c r="F89" s="84" t="s">
        <v>497</v>
      </c>
      <c r="G89" s="82" t="s">
        <v>654</v>
      </c>
      <c r="H89" s="84">
        <v>9</v>
      </c>
      <c r="I89" s="82" t="s">
        <v>659</v>
      </c>
      <c r="J89" s="82" t="s">
        <v>656</v>
      </c>
      <c r="K89" s="82" t="s">
        <v>135</v>
      </c>
      <c r="L89" s="87" t="s">
        <v>13</v>
      </c>
      <c r="N89" s="83"/>
    </row>
    <row r="90" spans="1:14" x14ac:dyDescent="0.25">
      <c r="A90" s="84">
        <v>296</v>
      </c>
      <c r="B90" s="84">
        <v>4050600169</v>
      </c>
      <c r="C90" s="85" t="str">
        <f t="shared" si="1"/>
        <v>4050600169</v>
      </c>
      <c r="D90" s="82" t="s">
        <v>686</v>
      </c>
      <c r="E90" s="86" t="s">
        <v>687</v>
      </c>
      <c r="F90" s="84" t="s">
        <v>497</v>
      </c>
      <c r="G90" s="82" t="s">
        <v>511</v>
      </c>
      <c r="H90" s="84">
        <v>1</v>
      </c>
      <c r="I90" s="82" t="s">
        <v>662</v>
      </c>
      <c r="J90" s="82" t="s">
        <v>656</v>
      </c>
      <c r="K90" s="82" t="s">
        <v>135</v>
      </c>
      <c r="L90" s="87" t="s">
        <v>13</v>
      </c>
      <c r="N90" s="83"/>
    </row>
    <row r="91" spans="1:14" x14ac:dyDescent="0.25">
      <c r="A91" s="84">
        <v>297</v>
      </c>
      <c r="B91" s="84">
        <v>4050800218</v>
      </c>
      <c r="C91" s="85" t="str">
        <f t="shared" si="1"/>
        <v>4050800218</v>
      </c>
      <c r="D91" s="82" t="s">
        <v>688</v>
      </c>
      <c r="E91" s="86" t="s">
        <v>689</v>
      </c>
      <c r="F91" s="84" t="s">
        <v>497</v>
      </c>
      <c r="G91" s="82" t="s">
        <v>511</v>
      </c>
      <c r="H91" s="84">
        <v>0</v>
      </c>
      <c r="I91" s="82" t="s">
        <v>659</v>
      </c>
      <c r="J91" s="82" t="s">
        <v>656</v>
      </c>
      <c r="K91" s="82" t="s">
        <v>135</v>
      </c>
      <c r="L91" s="87" t="s">
        <v>13</v>
      </c>
      <c r="N91" s="83"/>
    </row>
    <row r="92" spans="1:14" x14ac:dyDescent="0.25">
      <c r="A92" s="84">
        <v>298</v>
      </c>
      <c r="B92" s="84">
        <v>4050300123</v>
      </c>
      <c r="C92" s="85" t="str">
        <f t="shared" si="1"/>
        <v>4050300123</v>
      </c>
      <c r="D92" s="82" t="s">
        <v>690</v>
      </c>
      <c r="E92" s="86" t="s">
        <v>691</v>
      </c>
      <c r="F92" s="84" t="s">
        <v>497</v>
      </c>
      <c r="G92" s="82" t="s">
        <v>511</v>
      </c>
      <c r="H92" s="84">
        <v>20</v>
      </c>
      <c r="I92" s="82" t="s">
        <v>662</v>
      </c>
      <c r="J92" s="82" t="s">
        <v>656</v>
      </c>
      <c r="K92" s="82" t="s">
        <v>135</v>
      </c>
      <c r="L92" s="87" t="s">
        <v>13</v>
      </c>
      <c r="N92" s="83"/>
    </row>
    <row r="93" spans="1:14" x14ac:dyDescent="0.25">
      <c r="A93" s="84">
        <v>299</v>
      </c>
      <c r="B93" s="84">
        <v>4050300124</v>
      </c>
      <c r="C93" s="85" t="str">
        <f t="shared" si="1"/>
        <v>4050300124</v>
      </c>
      <c r="D93" s="82" t="s">
        <v>692</v>
      </c>
      <c r="E93" s="86" t="s">
        <v>693</v>
      </c>
      <c r="F93" s="84" t="s">
        <v>497</v>
      </c>
      <c r="G93" s="82" t="s">
        <v>511</v>
      </c>
      <c r="H93" s="84">
        <v>20</v>
      </c>
      <c r="I93" s="82" t="s">
        <v>662</v>
      </c>
      <c r="J93" s="82" t="s">
        <v>656</v>
      </c>
      <c r="K93" s="82" t="s">
        <v>135</v>
      </c>
      <c r="L93" s="87" t="s">
        <v>13</v>
      </c>
      <c r="N93" s="83"/>
    </row>
    <row r="94" spans="1:14" x14ac:dyDescent="0.25">
      <c r="A94" s="84">
        <v>300</v>
      </c>
      <c r="B94" s="84">
        <v>4050300125</v>
      </c>
      <c r="C94" s="85" t="str">
        <f t="shared" si="1"/>
        <v>4050300125</v>
      </c>
      <c r="D94" s="82" t="s">
        <v>694</v>
      </c>
      <c r="E94" s="86" t="s">
        <v>695</v>
      </c>
      <c r="F94" s="84" t="s">
        <v>497</v>
      </c>
      <c r="G94" s="82" t="s">
        <v>511</v>
      </c>
      <c r="H94" s="84">
        <v>20</v>
      </c>
      <c r="I94" s="82" t="s">
        <v>662</v>
      </c>
      <c r="J94" s="82" t="s">
        <v>656</v>
      </c>
      <c r="K94" s="82" t="s">
        <v>135</v>
      </c>
      <c r="L94" s="87" t="s">
        <v>13</v>
      </c>
      <c r="N94" s="83"/>
    </row>
    <row r="95" spans="1:14" x14ac:dyDescent="0.25">
      <c r="A95" s="84">
        <v>301</v>
      </c>
      <c r="B95" s="84">
        <v>4050300126</v>
      </c>
      <c r="C95" s="85" t="str">
        <f t="shared" si="1"/>
        <v>4050300126</v>
      </c>
      <c r="D95" s="82" t="s">
        <v>696</v>
      </c>
      <c r="E95" s="86" t="s">
        <v>697</v>
      </c>
      <c r="F95" s="84" t="s">
        <v>497</v>
      </c>
      <c r="G95" s="82" t="s">
        <v>511</v>
      </c>
      <c r="H95" s="84">
        <v>20</v>
      </c>
      <c r="I95" s="82" t="s">
        <v>662</v>
      </c>
      <c r="J95" s="82" t="s">
        <v>656</v>
      </c>
      <c r="K95" s="82" t="s">
        <v>135</v>
      </c>
      <c r="L95" s="87" t="s">
        <v>13</v>
      </c>
      <c r="N95" s="83"/>
    </row>
    <row r="96" spans="1:14" x14ac:dyDescent="0.25">
      <c r="A96" s="84">
        <v>302</v>
      </c>
      <c r="B96" s="84">
        <v>4050700014</v>
      </c>
      <c r="C96" s="85" t="str">
        <f t="shared" si="1"/>
        <v>4050700014</v>
      </c>
      <c r="D96" s="82" t="s">
        <v>698</v>
      </c>
      <c r="E96" s="86" t="s">
        <v>699</v>
      </c>
      <c r="F96" s="84" t="s">
        <v>497</v>
      </c>
      <c r="G96" s="82" t="s">
        <v>654</v>
      </c>
      <c r="H96" s="84">
        <v>3</v>
      </c>
      <c r="I96" s="82" t="s">
        <v>659</v>
      </c>
      <c r="J96" s="82" t="s">
        <v>656</v>
      </c>
      <c r="K96" s="82" t="s">
        <v>135</v>
      </c>
      <c r="L96" s="87" t="s">
        <v>13</v>
      </c>
      <c r="N96" s="83"/>
    </row>
    <row r="97" spans="1:14" x14ac:dyDescent="0.25">
      <c r="A97" s="84">
        <v>303</v>
      </c>
      <c r="B97" s="84">
        <v>4050700016</v>
      </c>
      <c r="C97" s="85" t="str">
        <f t="shared" si="1"/>
        <v>4050700016</v>
      </c>
      <c r="D97" s="82" t="s">
        <v>700</v>
      </c>
      <c r="E97" s="86" t="s">
        <v>701</v>
      </c>
      <c r="F97" s="84" t="s">
        <v>497</v>
      </c>
      <c r="G97" s="82" t="s">
        <v>654</v>
      </c>
      <c r="H97" s="84">
        <v>2</v>
      </c>
      <c r="I97" s="82" t="s">
        <v>659</v>
      </c>
      <c r="J97" s="82" t="s">
        <v>656</v>
      </c>
      <c r="K97" s="82" t="s">
        <v>135</v>
      </c>
      <c r="L97" s="87" t="s">
        <v>13</v>
      </c>
      <c r="N97" s="83"/>
    </row>
    <row r="98" spans="1:14" x14ac:dyDescent="0.25">
      <c r="A98" s="84">
        <v>304</v>
      </c>
      <c r="B98" s="84">
        <v>4350100042</v>
      </c>
      <c r="C98" s="85" t="str">
        <f t="shared" si="1"/>
        <v>4350100042</v>
      </c>
      <c r="D98" s="82" t="s">
        <v>702</v>
      </c>
      <c r="E98" s="86" t="s">
        <v>703</v>
      </c>
      <c r="F98" s="84" t="s">
        <v>497</v>
      </c>
      <c r="G98" s="82" t="s">
        <v>654</v>
      </c>
      <c r="H98" s="84">
        <v>3</v>
      </c>
      <c r="I98" s="82" t="s">
        <v>662</v>
      </c>
      <c r="J98" s="82" t="s">
        <v>656</v>
      </c>
      <c r="K98" s="82" t="s">
        <v>135</v>
      </c>
      <c r="L98" s="87" t="s">
        <v>13</v>
      </c>
      <c r="N98" s="83"/>
    </row>
    <row r="99" spans="1:14" x14ac:dyDescent="0.25">
      <c r="A99" s="84">
        <v>305</v>
      </c>
      <c r="B99" s="84">
        <v>4050600213</v>
      </c>
      <c r="C99" s="85" t="str">
        <f t="shared" si="1"/>
        <v>4050600213</v>
      </c>
      <c r="D99" s="82" t="s">
        <v>704</v>
      </c>
      <c r="E99" s="86" t="s">
        <v>705</v>
      </c>
      <c r="F99" s="84" t="s">
        <v>497</v>
      </c>
      <c r="G99" s="82" t="s">
        <v>654</v>
      </c>
      <c r="H99" s="84">
        <v>2</v>
      </c>
      <c r="I99" s="82" t="s">
        <v>662</v>
      </c>
      <c r="J99" s="82" t="s">
        <v>656</v>
      </c>
      <c r="K99" s="82" t="s">
        <v>135</v>
      </c>
      <c r="L99" s="87" t="s">
        <v>13</v>
      </c>
      <c r="N99" s="83"/>
    </row>
    <row r="100" spans="1:14" x14ac:dyDescent="0.25">
      <c r="A100" s="84">
        <v>306</v>
      </c>
      <c r="B100" s="84">
        <v>4050400278</v>
      </c>
      <c r="C100" s="85" t="str">
        <f t="shared" si="1"/>
        <v>4050400278</v>
      </c>
      <c r="D100" s="82" t="s">
        <v>706</v>
      </c>
      <c r="E100" s="86" t="s">
        <v>707</v>
      </c>
      <c r="F100" s="84" t="s">
        <v>497</v>
      </c>
      <c r="G100" s="82" t="s">
        <v>654</v>
      </c>
      <c r="H100" s="84">
        <v>1</v>
      </c>
      <c r="I100" s="82" t="s">
        <v>659</v>
      </c>
      <c r="J100" s="82" t="s">
        <v>656</v>
      </c>
      <c r="K100" s="82" t="s">
        <v>135</v>
      </c>
      <c r="L100" s="87" t="s">
        <v>13</v>
      </c>
      <c r="N100" s="83"/>
    </row>
    <row r="101" spans="1:14" x14ac:dyDescent="0.25">
      <c r="A101" s="84">
        <v>307</v>
      </c>
      <c r="B101" s="84">
        <v>4051000017</v>
      </c>
      <c r="C101" s="85" t="str">
        <f t="shared" si="1"/>
        <v>4051000017</v>
      </c>
      <c r="D101" s="82" t="s">
        <v>708</v>
      </c>
      <c r="E101" s="86" t="s">
        <v>709</v>
      </c>
      <c r="F101" s="84" t="s">
        <v>497</v>
      </c>
      <c r="G101" s="82" t="s">
        <v>654</v>
      </c>
      <c r="H101" s="84">
        <v>1</v>
      </c>
      <c r="I101" s="82" t="s">
        <v>662</v>
      </c>
      <c r="J101" s="82" t="s">
        <v>656</v>
      </c>
      <c r="K101" s="82" t="s">
        <v>135</v>
      </c>
      <c r="L101" s="87" t="s">
        <v>13</v>
      </c>
      <c r="N101" s="83"/>
    </row>
    <row r="102" spans="1:14" x14ac:dyDescent="0.25">
      <c r="A102" s="84">
        <v>308</v>
      </c>
      <c r="B102" s="84">
        <v>4051000016</v>
      </c>
      <c r="C102" s="85" t="str">
        <f t="shared" si="1"/>
        <v>4051000016</v>
      </c>
      <c r="D102" s="82" t="s">
        <v>710</v>
      </c>
      <c r="E102" s="86" t="s">
        <v>711</v>
      </c>
      <c r="F102" s="84" t="s">
        <v>497</v>
      </c>
      <c r="G102" s="82" t="s">
        <v>654</v>
      </c>
      <c r="H102" s="84">
        <v>2</v>
      </c>
      <c r="I102" s="82" t="s">
        <v>662</v>
      </c>
      <c r="J102" s="82" t="s">
        <v>712</v>
      </c>
      <c r="K102" s="82" t="s">
        <v>135</v>
      </c>
      <c r="L102" s="87" t="s">
        <v>13</v>
      </c>
      <c r="N102" s="83"/>
    </row>
    <row r="103" spans="1:14" x14ac:dyDescent="0.25">
      <c r="A103" s="84">
        <v>309</v>
      </c>
      <c r="B103" s="84">
        <v>4051000038</v>
      </c>
      <c r="C103" s="85" t="str">
        <f t="shared" si="1"/>
        <v>4051000038</v>
      </c>
      <c r="D103" s="82" t="s">
        <v>713</v>
      </c>
      <c r="E103" s="86" t="s">
        <v>714</v>
      </c>
      <c r="F103" s="84" t="s">
        <v>497</v>
      </c>
      <c r="G103" s="82" t="s">
        <v>511</v>
      </c>
      <c r="H103" s="84">
        <v>2</v>
      </c>
      <c r="I103" s="82" t="s">
        <v>715</v>
      </c>
      <c r="J103" s="82" t="s">
        <v>406</v>
      </c>
      <c r="K103" s="82" t="s">
        <v>427</v>
      </c>
      <c r="L103" s="87" t="s">
        <v>13</v>
      </c>
      <c r="N103" s="83"/>
    </row>
    <row r="104" spans="1:14" x14ac:dyDescent="0.25">
      <c r="A104" s="84">
        <v>310</v>
      </c>
      <c r="B104" s="84">
        <v>4051000039</v>
      </c>
      <c r="C104" s="85" t="str">
        <f t="shared" si="1"/>
        <v>4051000039</v>
      </c>
      <c r="D104" s="82" t="s">
        <v>716</v>
      </c>
      <c r="E104" s="86" t="s">
        <v>717</v>
      </c>
      <c r="F104" s="84" t="s">
        <v>497</v>
      </c>
      <c r="G104" s="82" t="s">
        <v>511</v>
      </c>
      <c r="H104" s="84">
        <v>1</v>
      </c>
      <c r="I104" s="82" t="s">
        <v>715</v>
      </c>
      <c r="J104" s="82" t="s">
        <v>406</v>
      </c>
      <c r="K104" s="82" t="s">
        <v>427</v>
      </c>
      <c r="L104" s="87" t="s">
        <v>13</v>
      </c>
      <c r="N104" s="83"/>
    </row>
    <row r="105" spans="1:14" x14ac:dyDescent="0.25">
      <c r="A105" s="84">
        <v>311</v>
      </c>
      <c r="B105" s="84">
        <v>4051300144</v>
      </c>
      <c r="C105" s="85" t="str">
        <f t="shared" si="1"/>
        <v>4051300144</v>
      </c>
      <c r="D105" s="82" t="s">
        <v>718</v>
      </c>
      <c r="E105" s="86" t="s">
        <v>719</v>
      </c>
      <c r="F105" s="84" t="s">
        <v>497</v>
      </c>
      <c r="G105" s="82" t="s">
        <v>511</v>
      </c>
      <c r="H105" s="84">
        <v>0</v>
      </c>
      <c r="I105" s="82" t="s">
        <v>715</v>
      </c>
      <c r="J105" s="82" t="s">
        <v>406</v>
      </c>
      <c r="K105" s="82" t="s">
        <v>427</v>
      </c>
      <c r="L105" s="87" t="s">
        <v>13</v>
      </c>
      <c r="N105" s="83"/>
    </row>
    <row r="106" spans="1:14" x14ac:dyDescent="0.25">
      <c r="A106" s="84">
        <v>312</v>
      </c>
      <c r="B106" s="84">
        <v>4051300146</v>
      </c>
      <c r="C106" s="85" t="str">
        <f t="shared" si="1"/>
        <v>4051300146</v>
      </c>
      <c r="D106" s="82" t="s">
        <v>720</v>
      </c>
      <c r="E106" s="86" t="s">
        <v>721</v>
      </c>
      <c r="F106" s="84" t="s">
        <v>497</v>
      </c>
      <c r="G106" s="82" t="s">
        <v>511</v>
      </c>
      <c r="H106" s="84">
        <v>1</v>
      </c>
      <c r="I106" s="82" t="s">
        <v>715</v>
      </c>
      <c r="J106" s="82" t="s">
        <v>406</v>
      </c>
      <c r="K106" s="82" t="s">
        <v>427</v>
      </c>
      <c r="L106" s="87" t="s">
        <v>13</v>
      </c>
      <c r="N106" s="83"/>
    </row>
    <row r="107" spans="1:14" x14ac:dyDescent="0.25">
      <c r="C107" s="89"/>
    </row>
    <row r="108" spans="1:14" x14ac:dyDescent="0.25">
      <c r="C108" s="89"/>
    </row>
    <row r="109" spans="1:14" x14ac:dyDescent="0.25">
      <c r="C109" s="89"/>
    </row>
    <row r="110" spans="1:14" x14ac:dyDescent="0.25">
      <c r="C110" s="89"/>
    </row>
    <row r="111" spans="1:14" x14ac:dyDescent="0.25">
      <c r="C111" s="89"/>
    </row>
    <row r="112" spans="1:14" x14ac:dyDescent="0.25">
      <c r="C112" s="89"/>
    </row>
    <row r="113" spans="3:3" x14ac:dyDescent="0.25">
      <c r="C113" s="89"/>
    </row>
    <row r="114" spans="3:3" x14ac:dyDescent="0.25">
      <c r="C114" s="89"/>
    </row>
    <row r="115" spans="3:3" x14ac:dyDescent="0.25">
      <c r="C115" s="89"/>
    </row>
    <row r="116" spans="3:3" x14ac:dyDescent="0.25">
      <c r="C116" s="89"/>
    </row>
    <row r="117" spans="3:3" x14ac:dyDescent="0.25">
      <c r="C117" s="89"/>
    </row>
    <row r="118" spans="3:3" x14ac:dyDescent="0.25">
      <c r="C118" s="89"/>
    </row>
    <row r="119" spans="3:3" x14ac:dyDescent="0.25">
      <c r="C119" s="89"/>
    </row>
    <row r="120" spans="3:3" x14ac:dyDescent="0.25">
      <c r="C120" s="89"/>
    </row>
    <row r="121" spans="3:3" x14ac:dyDescent="0.25">
      <c r="C121" s="89"/>
    </row>
    <row r="122" spans="3:3" x14ac:dyDescent="0.25">
      <c r="C122" s="89"/>
    </row>
    <row r="123" spans="3:3" x14ac:dyDescent="0.25">
      <c r="C123" s="89"/>
    </row>
    <row r="124" spans="3:3" x14ac:dyDescent="0.25">
      <c r="C124" s="89"/>
    </row>
    <row r="125" spans="3:3" x14ac:dyDescent="0.25">
      <c r="C125" s="89"/>
    </row>
    <row r="126" spans="3:3" x14ac:dyDescent="0.25">
      <c r="C126" s="89"/>
    </row>
    <row r="127" spans="3:3" x14ac:dyDescent="0.25">
      <c r="C127" s="89"/>
    </row>
    <row r="128" spans="3:3" x14ac:dyDescent="0.25">
      <c r="C128" s="89"/>
    </row>
    <row r="129" spans="3:3" x14ac:dyDescent="0.25">
      <c r="C129" s="89"/>
    </row>
    <row r="130" spans="3:3" x14ac:dyDescent="0.25">
      <c r="C130" s="89"/>
    </row>
    <row r="131" spans="3:3" x14ac:dyDescent="0.25">
      <c r="C131" s="89"/>
    </row>
    <row r="132" spans="3:3" x14ac:dyDescent="0.25">
      <c r="C132" s="89"/>
    </row>
    <row r="133" spans="3:3" x14ac:dyDescent="0.25">
      <c r="C133" s="89"/>
    </row>
    <row r="134" spans="3:3" x14ac:dyDescent="0.25">
      <c r="C134" s="89"/>
    </row>
    <row r="135" spans="3:3" x14ac:dyDescent="0.25">
      <c r="C135" s="89"/>
    </row>
    <row r="136" spans="3:3" x14ac:dyDescent="0.25">
      <c r="C136" s="89"/>
    </row>
    <row r="137" spans="3:3" x14ac:dyDescent="0.25">
      <c r="C137" s="89"/>
    </row>
    <row r="138" spans="3:3" x14ac:dyDescent="0.25">
      <c r="C138" s="89"/>
    </row>
    <row r="139" spans="3:3" x14ac:dyDescent="0.25">
      <c r="C139" s="89"/>
    </row>
    <row r="140" spans="3:3" x14ac:dyDescent="0.25">
      <c r="C140" s="89"/>
    </row>
    <row r="141" spans="3:3" x14ac:dyDescent="0.25">
      <c r="C141" s="89"/>
    </row>
    <row r="142" spans="3:3" x14ac:dyDescent="0.25">
      <c r="C142" s="89"/>
    </row>
    <row r="143" spans="3:3" x14ac:dyDescent="0.25">
      <c r="C143" s="89"/>
    </row>
    <row r="144" spans="3:3" x14ac:dyDescent="0.25">
      <c r="C144" s="89"/>
    </row>
    <row r="145" spans="3:3" x14ac:dyDescent="0.25">
      <c r="C145" s="89"/>
    </row>
    <row r="146" spans="3:3" x14ac:dyDescent="0.25">
      <c r="C146" s="89"/>
    </row>
    <row r="147" spans="3:3" x14ac:dyDescent="0.25">
      <c r="C147" s="89"/>
    </row>
    <row r="148" spans="3:3" x14ac:dyDescent="0.25">
      <c r="C148" s="89"/>
    </row>
    <row r="149" spans="3:3" x14ac:dyDescent="0.25">
      <c r="C149" s="89"/>
    </row>
    <row r="150" spans="3:3" x14ac:dyDescent="0.25">
      <c r="C150" s="89"/>
    </row>
    <row r="151" spans="3:3" x14ac:dyDescent="0.25">
      <c r="C151" s="89"/>
    </row>
    <row r="152" spans="3:3" x14ac:dyDescent="0.25">
      <c r="C152" s="89"/>
    </row>
    <row r="153" spans="3:3" x14ac:dyDescent="0.25">
      <c r="C153" s="89"/>
    </row>
    <row r="154" spans="3:3" x14ac:dyDescent="0.25">
      <c r="C154" s="89"/>
    </row>
    <row r="155" spans="3:3" x14ac:dyDescent="0.25">
      <c r="C155" s="89"/>
    </row>
    <row r="156" spans="3:3" x14ac:dyDescent="0.25">
      <c r="C156" s="89"/>
    </row>
    <row r="157" spans="3:3" x14ac:dyDescent="0.25">
      <c r="C157" s="89"/>
    </row>
    <row r="158" spans="3:3" x14ac:dyDescent="0.25">
      <c r="C158" s="89"/>
    </row>
    <row r="159" spans="3:3" x14ac:dyDescent="0.25">
      <c r="C159" s="89"/>
    </row>
    <row r="160" spans="3:3" x14ac:dyDescent="0.25">
      <c r="C160" s="89"/>
    </row>
    <row r="161" spans="3:3" x14ac:dyDescent="0.25">
      <c r="C161" s="89"/>
    </row>
    <row r="162" spans="3:3" x14ac:dyDescent="0.25">
      <c r="C162" s="89"/>
    </row>
    <row r="163" spans="3:3" x14ac:dyDescent="0.25">
      <c r="C163" s="89"/>
    </row>
    <row r="164" spans="3:3" x14ac:dyDescent="0.25">
      <c r="C164" s="89"/>
    </row>
    <row r="165" spans="3:3" x14ac:dyDescent="0.25">
      <c r="C165" s="89"/>
    </row>
    <row r="166" spans="3:3" x14ac:dyDescent="0.25">
      <c r="C166" s="89"/>
    </row>
    <row r="167" spans="3:3" x14ac:dyDescent="0.25">
      <c r="C167" s="89"/>
    </row>
    <row r="168" spans="3:3" x14ac:dyDescent="0.25">
      <c r="C168" s="89"/>
    </row>
    <row r="169" spans="3:3" x14ac:dyDescent="0.25">
      <c r="C169" s="89"/>
    </row>
    <row r="170" spans="3:3" x14ac:dyDescent="0.25">
      <c r="C170" s="89"/>
    </row>
    <row r="171" spans="3:3" x14ac:dyDescent="0.25">
      <c r="C171" s="89"/>
    </row>
    <row r="172" spans="3:3" x14ac:dyDescent="0.25">
      <c r="C172" s="89"/>
    </row>
    <row r="173" spans="3:3" x14ac:dyDescent="0.25">
      <c r="C173" s="89"/>
    </row>
    <row r="174" spans="3:3" x14ac:dyDescent="0.25">
      <c r="C174" s="89"/>
    </row>
    <row r="175" spans="3:3" x14ac:dyDescent="0.25">
      <c r="C175" s="89"/>
    </row>
    <row r="176" spans="3:3" x14ac:dyDescent="0.25">
      <c r="C176" s="89"/>
    </row>
    <row r="177" spans="3:3" x14ac:dyDescent="0.25">
      <c r="C177" s="89"/>
    </row>
    <row r="178" spans="3:3" x14ac:dyDescent="0.25">
      <c r="C178" s="89"/>
    </row>
    <row r="179" spans="3:3" x14ac:dyDescent="0.25">
      <c r="C179" s="89"/>
    </row>
    <row r="180" spans="3:3" x14ac:dyDescent="0.25">
      <c r="C180" s="89"/>
    </row>
    <row r="181" spans="3:3" x14ac:dyDescent="0.25">
      <c r="C181" s="89"/>
    </row>
    <row r="182" spans="3:3" x14ac:dyDescent="0.25">
      <c r="C182" s="89"/>
    </row>
    <row r="183" spans="3:3" x14ac:dyDescent="0.25">
      <c r="C183" s="89"/>
    </row>
    <row r="184" spans="3:3" x14ac:dyDescent="0.25">
      <c r="C184" s="89"/>
    </row>
    <row r="185" spans="3:3" x14ac:dyDescent="0.25">
      <c r="C185" s="89"/>
    </row>
    <row r="186" spans="3:3" x14ac:dyDescent="0.25">
      <c r="C186" s="89"/>
    </row>
    <row r="187" spans="3:3" x14ac:dyDescent="0.25">
      <c r="C187" s="89"/>
    </row>
    <row r="188" spans="3:3" x14ac:dyDescent="0.25">
      <c r="C188" s="89"/>
    </row>
    <row r="189" spans="3:3" x14ac:dyDescent="0.25">
      <c r="C189" s="89"/>
    </row>
    <row r="190" spans="3:3" x14ac:dyDescent="0.25">
      <c r="C190" s="89"/>
    </row>
    <row r="191" spans="3:3" x14ac:dyDescent="0.25">
      <c r="C191" s="89"/>
    </row>
    <row r="192" spans="3:3" x14ac:dyDescent="0.25">
      <c r="C192" s="89"/>
    </row>
    <row r="193" spans="3:3" x14ac:dyDescent="0.25">
      <c r="C193" s="89"/>
    </row>
    <row r="194" spans="3:3" x14ac:dyDescent="0.25">
      <c r="C194" s="89"/>
    </row>
    <row r="195" spans="3:3" x14ac:dyDescent="0.25">
      <c r="C195" s="89"/>
    </row>
    <row r="196" spans="3:3" x14ac:dyDescent="0.25">
      <c r="C196" s="89"/>
    </row>
    <row r="197" spans="3:3" x14ac:dyDescent="0.25">
      <c r="C197" s="89"/>
    </row>
    <row r="198" spans="3:3" x14ac:dyDescent="0.25">
      <c r="C198" s="89"/>
    </row>
    <row r="199" spans="3:3" x14ac:dyDescent="0.25">
      <c r="C199" s="89"/>
    </row>
    <row r="200" spans="3:3" x14ac:dyDescent="0.25">
      <c r="C200" s="89"/>
    </row>
    <row r="201" spans="3:3" x14ac:dyDescent="0.25">
      <c r="C201" s="89"/>
    </row>
    <row r="202" spans="3:3" x14ac:dyDescent="0.25">
      <c r="C202" s="89"/>
    </row>
    <row r="203" spans="3:3" x14ac:dyDescent="0.25">
      <c r="C203" s="89"/>
    </row>
  </sheetData>
  <autoFilter ref="A1:N106" xr:uid="{ED65041C-C375-4A3E-9581-D6B7F7ED6FA9}"/>
  <phoneticPr fontId="16" type="noConversion"/>
  <conditionalFormatting sqref="B1:B1048576">
    <cfRule type="duplicateValues" dxfId="7" priority="2"/>
  </conditionalFormatting>
  <conditionalFormatting sqref="C204:C1048576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paperSize="9" scale="82" orientation="landscape" horizontalDpi="1200" verticalDpi="1200" r:id="rId1"/>
  <headerFooter>
    <oddHeader>&amp;L&amp;G</oddHeader>
    <oddFooter>&amp;L&amp;"微软雅黑,常规"&amp;D&amp;C&amp;"微软雅黑,常规"版权归深圳方正微电子有限公司所有。&amp;R&amp;"微软雅黑,常规"Founder Microelectronics Inc. Confidential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9"/>
  <sheetViews>
    <sheetView workbookViewId="0">
      <selection activeCell="G14" sqref="G14"/>
    </sheetView>
  </sheetViews>
  <sheetFormatPr defaultColWidth="8.88671875" defaultRowHeight="15.6" x14ac:dyDescent="0.25"/>
  <cols>
    <col min="1" max="1" width="8.88671875" style="2"/>
    <col min="2" max="2" width="5.33203125" style="2" customWidth="1"/>
    <col min="3" max="4" width="8.88671875" style="2"/>
    <col min="5" max="5" width="29.21875" style="2" customWidth="1"/>
    <col min="6" max="7" width="16.109375" style="2" customWidth="1"/>
    <col min="8" max="8" width="13.88671875" style="2" customWidth="1"/>
    <col min="9" max="16384" width="8.88671875" style="2"/>
  </cols>
  <sheetData>
    <row r="1" spans="2:8" ht="16.2" x14ac:dyDescent="0.25">
      <c r="B1" s="27" t="s">
        <v>26</v>
      </c>
      <c r="C1" s="27" t="s">
        <v>277</v>
      </c>
      <c r="D1" s="27" t="s">
        <v>278</v>
      </c>
      <c r="E1" s="27" t="s">
        <v>6</v>
      </c>
      <c r="F1" s="27" t="s">
        <v>279</v>
      </c>
      <c r="G1" s="27" t="s">
        <v>280</v>
      </c>
      <c r="H1" s="27" t="s">
        <v>281</v>
      </c>
    </row>
    <row r="2" spans="2:8" x14ac:dyDescent="0.25">
      <c r="B2" s="4" t="s">
        <v>4</v>
      </c>
      <c r="C2" s="4">
        <f>SUM(E2:G2)</f>
        <v>9</v>
      </c>
      <c r="D2" s="4"/>
      <c r="E2" s="4">
        <v>1</v>
      </c>
      <c r="F2" s="4">
        <v>5</v>
      </c>
      <c r="G2" s="4">
        <v>3</v>
      </c>
      <c r="H2" s="4">
        <v>600</v>
      </c>
    </row>
    <row r="3" spans="2:8" x14ac:dyDescent="0.25">
      <c r="B3" s="4" t="s">
        <v>8</v>
      </c>
      <c r="C3" s="4">
        <f t="shared" ref="C3:C9" si="0">SUM(E3:G3)</f>
        <v>18</v>
      </c>
      <c r="D3" s="4"/>
      <c r="E3" s="4">
        <v>18</v>
      </c>
      <c r="F3" s="4"/>
      <c r="G3" s="4"/>
      <c r="H3" s="4"/>
    </row>
    <row r="4" spans="2:8" x14ac:dyDescent="0.25">
      <c r="B4" s="4" t="s">
        <v>9</v>
      </c>
      <c r="C4" s="4">
        <f t="shared" si="0"/>
        <v>32</v>
      </c>
      <c r="D4" s="4"/>
      <c r="E4" s="4"/>
      <c r="F4" s="4">
        <v>28</v>
      </c>
      <c r="G4" s="4">
        <v>4</v>
      </c>
      <c r="H4" s="4">
        <v>1850</v>
      </c>
    </row>
    <row r="5" spans="2:8" x14ac:dyDescent="0.25">
      <c r="B5" s="4" t="s">
        <v>10</v>
      </c>
      <c r="C5" s="4">
        <f t="shared" si="0"/>
        <v>2</v>
      </c>
      <c r="D5" s="4"/>
      <c r="E5" s="4"/>
      <c r="F5" s="4"/>
      <c r="G5" s="4">
        <v>2</v>
      </c>
      <c r="H5" s="4">
        <v>1120</v>
      </c>
    </row>
    <row r="6" spans="2:8" x14ac:dyDescent="0.25">
      <c r="B6" s="4" t="s">
        <v>11</v>
      </c>
      <c r="C6" s="4">
        <f t="shared" si="0"/>
        <v>16</v>
      </c>
      <c r="D6" s="4"/>
      <c r="E6" s="4">
        <v>8</v>
      </c>
      <c r="F6" s="4">
        <v>7</v>
      </c>
      <c r="G6" s="4">
        <v>1</v>
      </c>
      <c r="H6" s="4">
        <v>700</v>
      </c>
    </row>
    <row r="7" spans="2:8" x14ac:dyDescent="0.25">
      <c r="B7" s="4" t="s">
        <v>13</v>
      </c>
      <c r="C7" s="4">
        <f t="shared" si="0"/>
        <v>5</v>
      </c>
      <c r="D7" s="4"/>
      <c r="E7" s="4">
        <v>5</v>
      </c>
      <c r="F7" s="4"/>
      <c r="G7" s="4"/>
      <c r="H7" s="4"/>
    </row>
    <row r="8" spans="2:8" x14ac:dyDescent="0.25">
      <c r="B8" s="4" t="s">
        <v>24</v>
      </c>
      <c r="C8" s="4">
        <v>11</v>
      </c>
      <c r="D8" s="4"/>
      <c r="E8" s="4">
        <v>11</v>
      </c>
      <c r="F8" s="4"/>
      <c r="G8" s="4"/>
      <c r="H8" s="4"/>
    </row>
    <row r="9" spans="2:8" x14ac:dyDescent="0.25">
      <c r="B9" s="4" t="s">
        <v>282</v>
      </c>
      <c r="C9" s="4">
        <f t="shared" si="0"/>
        <v>93</v>
      </c>
      <c r="D9" s="4"/>
      <c r="E9" s="4">
        <f>SUM(E2:E8)</f>
        <v>43</v>
      </c>
      <c r="F9" s="4">
        <f t="shared" ref="F9:H9" si="1">SUM(F2:F8)</f>
        <v>40</v>
      </c>
      <c r="G9" s="4">
        <f t="shared" si="1"/>
        <v>10</v>
      </c>
      <c r="H9" s="4">
        <f t="shared" si="1"/>
        <v>4270</v>
      </c>
    </row>
  </sheetData>
  <sheetProtection formatCells="0" insertHyperlinks="0" autoFilter="0"/>
  <phoneticPr fontId="16" type="noConversion"/>
  <pageMargins left="0.70866141732283505" right="0.70866141732283505" top="0.74803149606299202" bottom="0.74803149606299202" header="0.31496062992126" footer="0.31496062992126"/>
  <pageSetup paperSize="9" scale="82" orientation="landscape" horizontalDpi="1200" verticalDpi="1200"/>
  <headerFooter>
    <oddHeader>&amp;L&amp;G&amp;C&amp;"微软雅黑,常规"&amp;F&amp;R&amp;"微软雅黑,常规"机密等级：</oddHeader>
    <oddFooter>&amp;L&amp;"微软雅黑,常规"&amp;D&amp;C&amp;"微软雅黑,常规"版权归深圳方正微电子有限公司所有，未经授权允许，禁止复制扩散。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9"/>
  <sheetViews>
    <sheetView topLeftCell="A2" zoomScale="80" zoomScaleNormal="80" workbookViewId="0">
      <selection activeCell="A8" sqref="A8:XFD39"/>
    </sheetView>
  </sheetViews>
  <sheetFormatPr defaultColWidth="17.44140625" defaultRowHeight="15.6" x14ac:dyDescent="0.25"/>
  <cols>
    <col min="1" max="16384" width="17.44140625" style="2"/>
  </cols>
  <sheetData>
    <row r="1" spans="1:20" ht="31.2" x14ac:dyDescent="0.25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3" t="s">
        <v>34</v>
      </c>
      <c r="K1" s="3" t="s">
        <v>35</v>
      </c>
      <c r="L1" s="3" t="s">
        <v>36</v>
      </c>
      <c r="M1" s="3" t="s">
        <v>37</v>
      </c>
      <c r="N1" s="3" t="s">
        <v>38</v>
      </c>
      <c r="O1" s="7" t="s">
        <v>39</v>
      </c>
      <c r="P1" s="7" t="s">
        <v>1</v>
      </c>
      <c r="Q1" s="7" t="s">
        <v>40</v>
      </c>
      <c r="R1" s="7" t="s">
        <v>41</v>
      </c>
      <c r="S1" s="24" t="s">
        <v>42</v>
      </c>
      <c r="T1" s="7" t="s">
        <v>43</v>
      </c>
    </row>
    <row r="2" spans="1:20" x14ac:dyDescent="0.25">
      <c r="A2" s="10">
        <v>47</v>
      </c>
      <c r="B2" s="11" t="s">
        <v>8</v>
      </c>
      <c r="C2" s="11" t="s">
        <v>283</v>
      </c>
      <c r="D2" s="12" t="s">
        <v>284</v>
      </c>
      <c r="E2" s="11" t="s">
        <v>285</v>
      </c>
      <c r="F2" s="11" t="s">
        <v>286</v>
      </c>
      <c r="G2" s="11" t="s">
        <v>195</v>
      </c>
      <c r="H2" s="15" t="s">
        <v>287</v>
      </c>
      <c r="I2" s="16" t="s">
        <v>288</v>
      </c>
      <c r="J2" s="10" t="s">
        <v>160</v>
      </c>
      <c r="K2" s="17" t="s">
        <v>219</v>
      </c>
      <c r="L2" s="17" t="s">
        <v>289</v>
      </c>
      <c r="M2" s="17" t="s">
        <v>20</v>
      </c>
      <c r="N2" s="16" t="s">
        <v>137</v>
      </c>
      <c r="O2" s="16">
        <v>0</v>
      </c>
      <c r="P2" s="4" t="s">
        <v>6</v>
      </c>
      <c r="Q2" s="4"/>
      <c r="R2" s="4"/>
      <c r="S2" s="25">
        <v>2420760.58</v>
      </c>
      <c r="T2" s="4" t="s">
        <v>290</v>
      </c>
    </row>
    <row r="3" spans="1:20" x14ac:dyDescent="0.25">
      <c r="A3" s="10">
        <v>48</v>
      </c>
      <c r="B3" s="11" t="s">
        <v>8</v>
      </c>
      <c r="C3" s="11" t="s">
        <v>283</v>
      </c>
      <c r="D3" s="12" t="s">
        <v>291</v>
      </c>
      <c r="E3" s="11" t="s">
        <v>285</v>
      </c>
      <c r="F3" s="11" t="s">
        <v>286</v>
      </c>
      <c r="G3" s="11" t="s">
        <v>195</v>
      </c>
      <c r="H3" s="15" t="s">
        <v>287</v>
      </c>
      <c r="I3" s="16" t="s">
        <v>288</v>
      </c>
      <c r="J3" s="10" t="s">
        <v>160</v>
      </c>
      <c r="K3" s="17" t="s">
        <v>219</v>
      </c>
      <c r="L3" s="17" t="s">
        <v>289</v>
      </c>
      <c r="M3" s="17" t="s">
        <v>20</v>
      </c>
      <c r="N3" s="16" t="s">
        <v>137</v>
      </c>
      <c r="O3" s="16">
        <v>0</v>
      </c>
      <c r="P3" s="4" t="s">
        <v>6</v>
      </c>
      <c r="Q3" s="4"/>
      <c r="R3" s="4"/>
      <c r="S3" s="25">
        <v>2675341.84</v>
      </c>
      <c r="T3" s="4" t="s">
        <v>292</v>
      </c>
    </row>
    <row r="4" spans="1:20" x14ac:dyDescent="0.25">
      <c r="A4" s="10">
        <v>49</v>
      </c>
      <c r="B4" s="11" t="s">
        <v>8</v>
      </c>
      <c r="C4" s="11" t="s">
        <v>283</v>
      </c>
      <c r="D4" s="12" t="s">
        <v>293</v>
      </c>
      <c r="E4" s="11" t="s">
        <v>285</v>
      </c>
      <c r="F4" s="11" t="s">
        <v>286</v>
      </c>
      <c r="G4" s="11" t="s">
        <v>195</v>
      </c>
      <c r="H4" s="15" t="s">
        <v>287</v>
      </c>
      <c r="I4" s="16" t="s">
        <v>288</v>
      </c>
      <c r="J4" s="10" t="s">
        <v>160</v>
      </c>
      <c r="K4" s="17" t="s">
        <v>219</v>
      </c>
      <c r="L4" s="17" t="s">
        <v>289</v>
      </c>
      <c r="M4" s="17" t="s">
        <v>20</v>
      </c>
      <c r="N4" s="16" t="s">
        <v>137</v>
      </c>
      <c r="O4" s="16">
        <v>0</v>
      </c>
      <c r="P4" s="4" t="s">
        <v>6</v>
      </c>
      <c r="Q4" s="4"/>
      <c r="R4" s="4"/>
      <c r="S4" s="25">
        <v>2475396.44</v>
      </c>
      <c r="T4" s="4" t="s">
        <v>294</v>
      </c>
    </row>
    <row r="5" spans="1:20" x14ac:dyDescent="0.25">
      <c r="A5" s="10">
        <v>50</v>
      </c>
      <c r="B5" s="11" t="s">
        <v>8</v>
      </c>
      <c r="C5" s="11" t="s">
        <v>283</v>
      </c>
      <c r="D5" s="12" t="s">
        <v>295</v>
      </c>
      <c r="E5" s="11" t="s">
        <v>285</v>
      </c>
      <c r="F5" s="11" t="s">
        <v>286</v>
      </c>
      <c r="G5" s="11" t="s">
        <v>195</v>
      </c>
      <c r="H5" s="15" t="s">
        <v>287</v>
      </c>
      <c r="I5" s="16" t="s">
        <v>288</v>
      </c>
      <c r="J5" s="10" t="s">
        <v>160</v>
      </c>
      <c r="K5" s="17" t="s">
        <v>219</v>
      </c>
      <c r="L5" s="17" t="s">
        <v>289</v>
      </c>
      <c r="M5" s="17" t="s">
        <v>20</v>
      </c>
      <c r="N5" s="16" t="s">
        <v>137</v>
      </c>
      <c r="O5" s="16">
        <v>0</v>
      </c>
      <c r="P5" s="4" t="s">
        <v>6</v>
      </c>
      <c r="Q5" s="4"/>
      <c r="R5" s="4"/>
      <c r="S5" s="25">
        <v>3279001.79</v>
      </c>
      <c r="T5" s="4" t="s">
        <v>296</v>
      </c>
    </row>
    <row r="6" spans="1:20" x14ac:dyDescent="0.25">
      <c r="A6" s="10">
        <v>51</v>
      </c>
      <c r="B6" s="11" t="s">
        <v>8</v>
      </c>
      <c r="C6" s="11" t="s">
        <v>283</v>
      </c>
      <c r="D6" s="12" t="s">
        <v>297</v>
      </c>
      <c r="E6" s="11" t="s">
        <v>285</v>
      </c>
      <c r="F6" s="11" t="s">
        <v>286</v>
      </c>
      <c r="G6" s="11" t="s">
        <v>195</v>
      </c>
      <c r="H6" s="15" t="s">
        <v>287</v>
      </c>
      <c r="I6" s="16" t="s">
        <v>288</v>
      </c>
      <c r="J6" s="10" t="s">
        <v>298</v>
      </c>
      <c r="K6" s="17" t="s">
        <v>219</v>
      </c>
      <c r="L6" s="17" t="s">
        <v>289</v>
      </c>
      <c r="M6" s="17" t="s">
        <v>20</v>
      </c>
      <c r="N6" s="20" t="s">
        <v>209</v>
      </c>
      <c r="O6" s="16">
        <v>0</v>
      </c>
      <c r="P6" s="4" t="s">
        <v>6</v>
      </c>
      <c r="Q6" s="4"/>
      <c r="R6" s="4"/>
      <c r="S6" s="25">
        <v>2982117.16</v>
      </c>
      <c r="T6" s="4" t="s">
        <v>299</v>
      </c>
    </row>
    <row r="7" spans="1:20" x14ac:dyDescent="0.25">
      <c r="A7" s="13">
        <v>68</v>
      </c>
      <c r="B7" s="14" t="s">
        <v>11</v>
      </c>
      <c r="C7" s="14" t="s">
        <v>193</v>
      </c>
      <c r="D7" s="14" t="s">
        <v>300</v>
      </c>
      <c r="E7" s="14" t="s">
        <v>194</v>
      </c>
      <c r="F7" s="14" t="s">
        <v>301</v>
      </c>
      <c r="G7" s="11" t="s">
        <v>195</v>
      </c>
      <c r="H7" s="15" t="s">
        <v>287</v>
      </c>
      <c r="I7" s="14" t="s">
        <v>302</v>
      </c>
      <c r="J7" s="14" t="s">
        <v>192</v>
      </c>
      <c r="K7" s="18" t="s">
        <v>303</v>
      </c>
      <c r="L7" s="19"/>
      <c r="M7" s="21" t="s">
        <v>22</v>
      </c>
      <c r="N7" s="22"/>
      <c r="O7" s="1">
        <v>0</v>
      </c>
      <c r="P7" s="23" t="s">
        <v>7</v>
      </c>
      <c r="Q7" s="26">
        <v>46142</v>
      </c>
      <c r="R7" s="26">
        <v>46371</v>
      </c>
      <c r="S7" s="25">
        <v>3646774.01</v>
      </c>
      <c r="T7" s="23" t="s">
        <v>304</v>
      </c>
    </row>
    <row r="8" spans="1:20" x14ac:dyDescent="0.25">
      <c r="A8" s="10">
        <v>1</v>
      </c>
      <c r="B8" s="10" t="s">
        <v>9</v>
      </c>
      <c r="C8" s="10" t="s">
        <v>44</v>
      </c>
      <c r="D8" s="30" t="s">
        <v>45</v>
      </c>
      <c r="E8" s="10" t="s">
        <v>46</v>
      </c>
      <c r="F8" s="10" t="s">
        <v>47</v>
      </c>
      <c r="G8" s="10"/>
      <c r="H8" s="10"/>
      <c r="I8" s="10" t="s">
        <v>48</v>
      </c>
      <c r="J8" s="11" t="s">
        <v>49</v>
      </c>
      <c r="K8" s="35" t="s">
        <v>50</v>
      </c>
      <c r="L8" s="35" t="s">
        <v>51</v>
      </c>
      <c r="M8" s="37" t="s">
        <v>52</v>
      </c>
      <c r="N8" s="38">
        <v>46842</v>
      </c>
      <c r="O8" s="10">
        <v>0</v>
      </c>
      <c r="P8" s="4" t="s">
        <v>7</v>
      </c>
      <c r="Q8" s="47">
        <f>N8</f>
        <v>46842</v>
      </c>
      <c r="R8" s="47">
        <f>Q8+300</f>
        <v>47142</v>
      </c>
      <c r="S8" s="25">
        <v>3730</v>
      </c>
      <c r="T8" s="4" t="s">
        <v>53</v>
      </c>
    </row>
    <row r="9" spans="1:20" x14ac:dyDescent="0.25">
      <c r="A9" s="10">
        <v>2</v>
      </c>
      <c r="B9" s="10" t="s">
        <v>9</v>
      </c>
      <c r="C9" s="10" t="s">
        <v>44</v>
      </c>
      <c r="D9" s="30" t="s">
        <v>54</v>
      </c>
      <c r="E9" s="10" t="s">
        <v>46</v>
      </c>
      <c r="F9" s="10" t="s">
        <v>47</v>
      </c>
      <c r="G9" s="10"/>
      <c r="H9" s="10"/>
      <c r="I9" s="10" t="s">
        <v>48</v>
      </c>
      <c r="J9" s="11" t="s">
        <v>49</v>
      </c>
      <c r="K9" s="35" t="s">
        <v>50</v>
      </c>
      <c r="L9" s="35" t="s">
        <v>51</v>
      </c>
      <c r="M9" s="39" t="s">
        <v>52</v>
      </c>
      <c r="N9" s="40">
        <v>46842</v>
      </c>
      <c r="O9" s="10">
        <v>0</v>
      </c>
      <c r="P9" s="4" t="s">
        <v>7</v>
      </c>
      <c r="Q9" s="47">
        <f t="shared" ref="Q9:Q39" si="0">N9</f>
        <v>46842</v>
      </c>
      <c r="R9" s="47">
        <f t="shared" ref="R9:R39" si="1">Q9+300</f>
        <v>47142</v>
      </c>
      <c r="S9" s="25">
        <v>13913.33</v>
      </c>
      <c r="T9" s="4" t="s">
        <v>55</v>
      </c>
    </row>
    <row r="10" spans="1:20" x14ac:dyDescent="0.25">
      <c r="A10" s="10">
        <v>3</v>
      </c>
      <c r="B10" s="10" t="s">
        <v>9</v>
      </c>
      <c r="C10" s="10" t="s">
        <v>44</v>
      </c>
      <c r="D10" s="30" t="s">
        <v>56</v>
      </c>
      <c r="E10" s="10" t="s">
        <v>46</v>
      </c>
      <c r="F10" s="10" t="s">
        <v>47</v>
      </c>
      <c r="G10" s="10"/>
      <c r="H10" s="10"/>
      <c r="I10" s="10" t="s">
        <v>48</v>
      </c>
      <c r="J10" s="11" t="s">
        <v>49</v>
      </c>
      <c r="K10" s="35" t="s">
        <v>50</v>
      </c>
      <c r="L10" s="35" t="s">
        <v>51</v>
      </c>
      <c r="M10" s="39" t="s">
        <v>52</v>
      </c>
      <c r="N10" s="40">
        <v>46842</v>
      </c>
      <c r="O10" s="10">
        <v>0</v>
      </c>
      <c r="P10" s="4" t="s">
        <v>7</v>
      </c>
      <c r="Q10" s="47">
        <f t="shared" si="0"/>
        <v>46842</v>
      </c>
      <c r="R10" s="47">
        <f t="shared" si="1"/>
        <v>47142</v>
      </c>
      <c r="S10" s="25">
        <v>10186.66</v>
      </c>
      <c r="T10" s="4" t="s">
        <v>57</v>
      </c>
    </row>
    <row r="11" spans="1:20" x14ac:dyDescent="0.25">
      <c r="A11" s="10">
        <v>4</v>
      </c>
      <c r="B11" s="10" t="s">
        <v>9</v>
      </c>
      <c r="C11" s="10" t="s">
        <v>44</v>
      </c>
      <c r="D11" s="30" t="s">
        <v>58</v>
      </c>
      <c r="E11" s="10" t="s">
        <v>46</v>
      </c>
      <c r="F11" s="10" t="s">
        <v>47</v>
      </c>
      <c r="G11" s="10"/>
      <c r="H11" s="10"/>
      <c r="I11" s="10" t="s">
        <v>48</v>
      </c>
      <c r="J11" s="11" t="s">
        <v>49</v>
      </c>
      <c r="K11" s="35" t="s">
        <v>50</v>
      </c>
      <c r="L11" s="35" t="s">
        <v>51</v>
      </c>
      <c r="M11" s="39" t="s">
        <v>52</v>
      </c>
      <c r="N11" s="40">
        <v>46842</v>
      </c>
      <c r="O11" s="10">
        <v>0</v>
      </c>
      <c r="P11" s="4" t="s">
        <v>7</v>
      </c>
      <c r="Q11" s="47">
        <f t="shared" si="0"/>
        <v>46842</v>
      </c>
      <c r="R11" s="47">
        <f t="shared" si="1"/>
        <v>47142</v>
      </c>
      <c r="S11" s="25">
        <v>13913.33</v>
      </c>
      <c r="T11" s="4" t="s">
        <v>59</v>
      </c>
    </row>
    <row r="12" spans="1:20" x14ac:dyDescent="0.25">
      <c r="A12" s="10">
        <v>5</v>
      </c>
      <c r="B12" s="10" t="s">
        <v>9</v>
      </c>
      <c r="C12" s="10" t="s">
        <v>44</v>
      </c>
      <c r="D12" s="30" t="s">
        <v>60</v>
      </c>
      <c r="E12" s="10" t="s">
        <v>46</v>
      </c>
      <c r="F12" s="10" t="s">
        <v>47</v>
      </c>
      <c r="G12" s="10"/>
      <c r="H12" s="10"/>
      <c r="I12" s="10" t="s">
        <v>48</v>
      </c>
      <c r="J12" s="11" t="s">
        <v>49</v>
      </c>
      <c r="K12" s="35" t="s">
        <v>50</v>
      </c>
      <c r="L12" s="35" t="s">
        <v>51</v>
      </c>
      <c r="M12" s="39" t="s">
        <v>61</v>
      </c>
      <c r="N12" s="40">
        <v>46476</v>
      </c>
      <c r="O12" s="10">
        <v>0</v>
      </c>
      <c r="P12" s="4" t="s">
        <v>7</v>
      </c>
      <c r="Q12" s="47">
        <f t="shared" si="0"/>
        <v>46476</v>
      </c>
      <c r="R12" s="47">
        <f t="shared" si="1"/>
        <v>46776</v>
      </c>
      <c r="S12" s="25">
        <v>4556.67</v>
      </c>
      <c r="T12" s="4" t="s">
        <v>62</v>
      </c>
    </row>
    <row r="13" spans="1:20" x14ac:dyDescent="0.25">
      <c r="A13" s="10">
        <v>6</v>
      </c>
      <c r="B13" s="10" t="s">
        <v>9</v>
      </c>
      <c r="C13" s="10" t="s">
        <v>44</v>
      </c>
      <c r="D13" s="30" t="s">
        <v>63</v>
      </c>
      <c r="E13" s="10" t="s">
        <v>46</v>
      </c>
      <c r="F13" s="10" t="s">
        <v>47</v>
      </c>
      <c r="G13" s="10"/>
      <c r="H13" s="10"/>
      <c r="I13" s="10" t="s">
        <v>48</v>
      </c>
      <c r="J13" s="10" t="s">
        <v>64</v>
      </c>
      <c r="K13" s="35" t="s">
        <v>50</v>
      </c>
      <c r="L13" s="35" t="s">
        <v>51</v>
      </c>
      <c r="M13" s="39" t="s">
        <v>61</v>
      </c>
      <c r="N13" s="40">
        <v>46476</v>
      </c>
      <c r="O13" s="10">
        <v>0</v>
      </c>
      <c r="P13" s="4" t="s">
        <v>7</v>
      </c>
      <c r="Q13" s="47">
        <f t="shared" si="0"/>
        <v>46476</v>
      </c>
      <c r="R13" s="47">
        <f t="shared" si="1"/>
        <v>46776</v>
      </c>
      <c r="S13" s="25">
        <v>4140</v>
      </c>
      <c r="T13" s="4" t="s">
        <v>65</v>
      </c>
    </row>
    <row r="14" spans="1:20" x14ac:dyDescent="0.25">
      <c r="A14" s="10">
        <v>7</v>
      </c>
      <c r="B14" s="10" t="s">
        <v>9</v>
      </c>
      <c r="C14" s="10" t="s">
        <v>44</v>
      </c>
      <c r="D14" s="30" t="s">
        <v>66</v>
      </c>
      <c r="E14" s="10" t="s">
        <v>46</v>
      </c>
      <c r="F14" s="10" t="s">
        <v>47</v>
      </c>
      <c r="G14" s="10"/>
      <c r="H14" s="10"/>
      <c r="I14" s="10" t="s">
        <v>48</v>
      </c>
      <c r="J14" s="10" t="s">
        <v>64</v>
      </c>
      <c r="K14" s="35" t="s">
        <v>50</v>
      </c>
      <c r="L14" s="35" t="s">
        <v>51</v>
      </c>
      <c r="M14" s="39" t="s">
        <v>61</v>
      </c>
      <c r="N14" s="40">
        <v>46476</v>
      </c>
      <c r="O14" s="10">
        <v>0</v>
      </c>
      <c r="P14" s="4" t="s">
        <v>7</v>
      </c>
      <c r="Q14" s="47">
        <f t="shared" si="0"/>
        <v>46476</v>
      </c>
      <c r="R14" s="47">
        <f t="shared" si="1"/>
        <v>46776</v>
      </c>
      <c r="S14" s="25">
        <v>4970</v>
      </c>
      <c r="T14" s="4" t="s">
        <v>67</v>
      </c>
    </row>
    <row r="15" spans="1:20" x14ac:dyDescent="0.25">
      <c r="A15" s="10">
        <v>8</v>
      </c>
      <c r="B15" s="10" t="s">
        <v>9</v>
      </c>
      <c r="C15" s="10" t="s">
        <v>44</v>
      </c>
      <c r="D15" s="30" t="s">
        <v>68</v>
      </c>
      <c r="E15" s="10" t="s">
        <v>46</v>
      </c>
      <c r="F15" s="10" t="s">
        <v>47</v>
      </c>
      <c r="G15" s="10"/>
      <c r="H15" s="10"/>
      <c r="I15" s="10" t="s">
        <v>48</v>
      </c>
      <c r="J15" s="10" t="s">
        <v>64</v>
      </c>
      <c r="K15" s="35" t="s">
        <v>50</v>
      </c>
      <c r="L15" s="35" t="s">
        <v>51</v>
      </c>
      <c r="M15" s="39" t="s">
        <v>61</v>
      </c>
      <c r="N15" s="40">
        <v>46476</v>
      </c>
      <c r="O15" s="10">
        <v>0</v>
      </c>
      <c r="P15" s="4" t="s">
        <v>7</v>
      </c>
      <c r="Q15" s="47">
        <f t="shared" si="0"/>
        <v>46476</v>
      </c>
      <c r="R15" s="47">
        <f t="shared" si="1"/>
        <v>46776</v>
      </c>
      <c r="S15" s="25">
        <v>4556.67</v>
      </c>
      <c r="T15" s="4" t="s">
        <v>69</v>
      </c>
    </row>
    <row r="16" spans="1:20" x14ac:dyDescent="0.25">
      <c r="A16" s="10">
        <v>9</v>
      </c>
      <c r="B16" s="10" t="s">
        <v>9</v>
      </c>
      <c r="C16" s="10" t="s">
        <v>44</v>
      </c>
      <c r="D16" s="30" t="s">
        <v>70</v>
      </c>
      <c r="E16" s="10" t="s">
        <v>46</v>
      </c>
      <c r="F16" s="10" t="s">
        <v>47</v>
      </c>
      <c r="G16" s="10"/>
      <c r="H16" s="10"/>
      <c r="I16" s="10" t="s">
        <v>48</v>
      </c>
      <c r="J16" s="10" t="s">
        <v>64</v>
      </c>
      <c r="K16" s="35" t="s">
        <v>71</v>
      </c>
      <c r="L16" s="36" t="s">
        <v>72</v>
      </c>
      <c r="M16" s="39" t="s">
        <v>52</v>
      </c>
      <c r="N16" s="40">
        <v>46842</v>
      </c>
      <c r="O16" s="10">
        <v>500</v>
      </c>
      <c r="P16" s="4" t="s">
        <v>5</v>
      </c>
      <c r="Q16" s="47">
        <f t="shared" si="0"/>
        <v>46842</v>
      </c>
      <c r="R16" s="47">
        <f t="shared" si="1"/>
        <v>47142</v>
      </c>
      <c r="S16" s="25">
        <v>4560</v>
      </c>
      <c r="T16" s="4" t="s">
        <v>73</v>
      </c>
    </row>
    <row r="17" spans="1:20" x14ac:dyDescent="0.25">
      <c r="A17" s="10">
        <v>10</v>
      </c>
      <c r="B17" s="10" t="s">
        <v>9</v>
      </c>
      <c r="C17" s="10" t="s">
        <v>44</v>
      </c>
      <c r="D17" s="30" t="s">
        <v>74</v>
      </c>
      <c r="E17" s="10" t="s">
        <v>46</v>
      </c>
      <c r="F17" s="10" t="s">
        <v>47</v>
      </c>
      <c r="G17" s="10"/>
      <c r="H17" s="10"/>
      <c r="I17" s="10" t="s">
        <v>48</v>
      </c>
      <c r="J17" s="11" t="s">
        <v>49</v>
      </c>
      <c r="K17" s="35" t="s">
        <v>50</v>
      </c>
      <c r="L17" s="35" t="s">
        <v>51</v>
      </c>
      <c r="M17" s="39" t="s">
        <v>61</v>
      </c>
      <c r="N17" s="40">
        <v>46476</v>
      </c>
      <c r="O17" s="10">
        <v>0</v>
      </c>
      <c r="P17" s="4" t="s">
        <v>7</v>
      </c>
      <c r="Q17" s="47">
        <f t="shared" si="0"/>
        <v>46476</v>
      </c>
      <c r="R17" s="47">
        <f t="shared" si="1"/>
        <v>46776</v>
      </c>
      <c r="S17" s="25">
        <v>5800</v>
      </c>
      <c r="T17" s="4" t="s">
        <v>75</v>
      </c>
    </row>
    <row r="18" spans="1:20" x14ac:dyDescent="0.25">
      <c r="A18" s="10">
        <v>11</v>
      </c>
      <c r="B18" s="10" t="s">
        <v>9</v>
      </c>
      <c r="C18" s="10" t="s">
        <v>44</v>
      </c>
      <c r="D18" s="30" t="s">
        <v>76</v>
      </c>
      <c r="E18" s="10" t="s">
        <v>46</v>
      </c>
      <c r="F18" s="10" t="s">
        <v>47</v>
      </c>
      <c r="G18" s="10"/>
      <c r="H18" s="10"/>
      <c r="I18" s="10" t="s">
        <v>48</v>
      </c>
      <c r="J18" s="10" t="s">
        <v>64</v>
      </c>
      <c r="K18" s="35" t="s">
        <v>71</v>
      </c>
      <c r="L18" s="36"/>
      <c r="M18" s="39" t="s">
        <v>61</v>
      </c>
      <c r="N18" s="40">
        <v>46476</v>
      </c>
      <c r="O18" s="10">
        <v>0</v>
      </c>
      <c r="P18" s="4" t="s">
        <v>7</v>
      </c>
      <c r="Q18" s="47">
        <f t="shared" si="0"/>
        <v>46476</v>
      </c>
      <c r="R18" s="47">
        <f t="shared" si="1"/>
        <v>46776</v>
      </c>
      <c r="S18" s="25">
        <v>2900</v>
      </c>
      <c r="T18" s="4" t="s">
        <v>77</v>
      </c>
    </row>
    <row r="19" spans="1:20" x14ac:dyDescent="0.25">
      <c r="A19" s="10">
        <v>12</v>
      </c>
      <c r="B19" s="10" t="s">
        <v>9</v>
      </c>
      <c r="C19" s="10" t="s">
        <v>44</v>
      </c>
      <c r="D19" s="30" t="s">
        <v>78</v>
      </c>
      <c r="E19" s="10" t="s">
        <v>46</v>
      </c>
      <c r="F19" s="10" t="s">
        <v>47</v>
      </c>
      <c r="G19" s="10"/>
      <c r="H19" s="10"/>
      <c r="I19" s="10" t="s">
        <v>48</v>
      </c>
      <c r="J19" s="10" t="s">
        <v>64</v>
      </c>
      <c r="K19" s="35" t="s">
        <v>71</v>
      </c>
      <c r="L19" s="36"/>
      <c r="M19" s="39" t="s">
        <v>52</v>
      </c>
      <c r="N19" s="40">
        <v>46842</v>
      </c>
      <c r="O19" s="10">
        <v>0</v>
      </c>
      <c r="P19" s="4" t="s">
        <v>7</v>
      </c>
      <c r="Q19" s="47">
        <f t="shared" si="0"/>
        <v>46842</v>
      </c>
      <c r="R19" s="47">
        <f t="shared" si="1"/>
        <v>47142</v>
      </c>
      <c r="S19" s="25">
        <v>4970</v>
      </c>
      <c r="T19" s="4" t="s">
        <v>79</v>
      </c>
    </row>
    <row r="20" spans="1:20" x14ac:dyDescent="0.25">
      <c r="A20" s="10">
        <v>13</v>
      </c>
      <c r="B20" s="10" t="s">
        <v>9</v>
      </c>
      <c r="C20" s="10" t="s">
        <v>44</v>
      </c>
      <c r="D20" s="30" t="s">
        <v>80</v>
      </c>
      <c r="E20" s="10" t="s">
        <v>46</v>
      </c>
      <c r="F20" s="10" t="s">
        <v>47</v>
      </c>
      <c r="G20" s="10"/>
      <c r="H20" s="10"/>
      <c r="I20" s="10" t="s">
        <v>48</v>
      </c>
      <c r="J20" s="10" t="s">
        <v>64</v>
      </c>
      <c r="K20" s="35" t="s">
        <v>50</v>
      </c>
      <c r="L20" s="35" t="s">
        <v>51</v>
      </c>
      <c r="M20" s="39" t="s">
        <v>52</v>
      </c>
      <c r="N20" s="40">
        <v>46842</v>
      </c>
      <c r="O20" s="10">
        <v>0</v>
      </c>
      <c r="P20" s="4" t="s">
        <v>7</v>
      </c>
      <c r="Q20" s="47">
        <f t="shared" si="0"/>
        <v>46842</v>
      </c>
      <c r="R20" s="47">
        <f t="shared" si="1"/>
        <v>47142</v>
      </c>
      <c r="S20" s="25">
        <v>3730</v>
      </c>
      <c r="T20" s="4" t="s">
        <v>81</v>
      </c>
    </row>
    <row r="21" spans="1:20" x14ac:dyDescent="0.25">
      <c r="A21" s="10">
        <v>14</v>
      </c>
      <c r="B21" s="10" t="s">
        <v>9</v>
      </c>
      <c r="C21" s="10" t="s">
        <v>44</v>
      </c>
      <c r="D21" s="30" t="s">
        <v>82</v>
      </c>
      <c r="E21" s="10" t="s">
        <v>46</v>
      </c>
      <c r="F21" s="10" t="s">
        <v>47</v>
      </c>
      <c r="G21" s="10"/>
      <c r="H21" s="10"/>
      <c r="I21" s="10" t="s">
        <v>48</v>
      </c>
      <c r="J21" s="10" t="s">
        <v>64</v>
      </c>
      <c r="K21" s="35" t="s">
        <v>50</v>
      </c>
      <c r="L21" s="35" t="s">
        <v>51</v>
      </c>
      <c r="M21" s="39" t="s">
        <v>52</v>
      </c>
      <c r="N21" s="40">
        <v>46842</v>
      </c>
      <c r="O21" s="10">
        <v>0</v>
      </c>
      <c r="P21" s="4" t="s">
        <v>7</v>
      </c>
      <c r="Q21" s="47">
        <f t="shared" si="0"/>
        <v>46842</v>
      </c>
      <c r="R21" s="47">
        <f t="shared" si="1"/>
        <v>47142</v>
      </c>
      <c r="S21" s="25">
        <v>3730</v>
      </c>
      <c r="T21" s="4" t="s">
        <v>83</v>
      </c>
    </row>
    <row r="22" spans="1:20" x14ac:dyDescent="0.25">
      <c r="A22" s="10">
        <v>15</v>
      </c>
      <c r="B22" s="10" t="s">
        <v>9</v>
      </c>
      <c r="C22" s="10" t="s">
        <v>44</v>
      </c>
      <c r="D22" s="30" t="s">
        <v>84</v>
      </c>
      <c r="E22" s="10" t="s">
        <v>46</v>
      </c>
      <c r="F22" s="10" t="s">
        <v>47</v>
      </c>
      <c r="G22" s="10"/>
      <c r="H22" s="10"/>
      <c r="I22" s="10" t="s">
        <v>48</v>
      </c>
      <c r="J22" s="10" t="s">
        <v>64</v>
      </c>
      <c r="K22" s="35" t="s">
        <v>71</v>
      </c>
      <c r="L22" s="35" t="s">
        <v>85</v>
      </c>
      <c r="M22" s="39" t="s">
        <v>52</v>
      </c>
      <c r="N22" s="40">
        <v>46842</v>
      </c>
      <c r="O22" s="10">
        <v>0</v>
      </c>
      <c r="P22" s="4" t="s">
        <v>7</v>
      </c>
      <c r="Q22" s="47">
        <f t="shared" si="0"/>
        <v>46842</v>
      </c>
      <c r="R22" s="47">
        <f t="shared" si="1"/>
        <v>47142</v>
      </c>
      <c r="S22" s="25">
        <v>10186.67</v>
      </c>
      <c r="T22" s="4" t="s">
        <v>86</v>
      </c>
    </row>
    <row r="23" spans="1:20" x14ac:dyDescent="0.25">
      <c r="A23" s="10">
        <v>16</v>
      </c>
      <c r="B23" s="10" t="s">
        <v>9</v>
      </c>
      <c r="C23" s="10" t="s">
        <v>44</v>
      </c>
      <c r="D23" s="30" t="s">
        <v>87</v>
      </c>
      <c r="E23" s="10" t="s">
        <v>46</v>
      </c>
      <c r="F23" s="10" t="s">
        <v>47</v>
      </c>
      <c r="G23" s="10"/>
      <c r="H23" s="10"/>
      <c r="I23" s="10" t="s">
        <v>48</v>
      </c>
      <c r="J23" s="10" t="s">
        <v>64</v>
      </c>
      <c r="K23" s="35" t="s">
        <v>71</v>
      </c>
      <c r="L23" s="36" t="s">
        <v>88</v>
      </c>
      <c r="M23" s="39" t="s">
        <v>52</v>
      </c>
      <c r="N23" s="40">
        <v>46842</v>
      </c>
      <c r="O23" s="10">
        <v>450</v>
      </c>
      <c r="P23" s="4" t="s">
        <v>5</v>
      </c>
      <c r="Q23" s="47">
        <f t="shared" si="0"/>
        <v>46842</v>
      </c>
      <c r="R23" s="47">
        <f t="shared" si="1"/>
        <v>47142</v>
      </c>
      <c r="S23" s="25">
        <v>10186.67</v>
      </c>
      <c r="T23" s="4" t="s">
        <v>89</v>
      </c>
    </row>
    <row r="24" spans="1:20" x14ac:dyDescent="0.25">
      <c r="A24" s="10">
        <v>17</v>
      </c>
      <c r="B24" s="10" t="s">
        <v>9</v>
      </c>
      <c r="C24" s="10" t="s">
        <v>44</v>
      </c>
      <c r="D24" s="30" t="s">
        <v>90</v>
      </c>
      <c r="E24" s="10" t="s">
        <v>46</v>
      </c>
      <c r="F24" s="10" t="s">
        <v>47</v>
      </c>
      <c r="G24" s="10"/>
      <c r="H24" s="10"/>
      <c r="I24" s="10" t="s">
        <v>48</v>
      </c>
      <c r="J24" s="10" t="s">
        <v>64</v>
      </c>
      <c r="K24" s="35" t="s">
        <v>71</v>
      </c>
      <c r="L24" s="36" t="s">
        <v>88</v>
      </c>
      <c r="M24" s="39" t="s">
        <v>52</v>
      </c>
      <c r="N24" s="40">
        <v>46842</v>
      </c>
      <c r="O24" s="10">
        <v>450</v>
      </c>
      <c r="P24" s="4" t="s">
        <v>5</v>
      </c>
      <c r="Q24" s="47">
        <f t="shared" si="0"/>
        <v>46842</v>
      </c>
      <c r="R24" s="47">
        <f t="shared" si="1"/>
        <v>47142</v>
      </c>
      <c r="S24" s="25">
        <v>41410</v>
      </c>
      <c r="T24" s="4" t="s">
        <v>91</v>
      </c>
    </row>
    <row r="25" spans="1:20" x14ac:dyDescent="0.25">
      <c r="A25" s="10">
        <v>18</v>
      </c>
      <c r="B25" s="10" t="s">
        <v>9</v>
      </c>
      <c r="C25" s="10" t="s">
        <v>44</v>
      </c>
      <c r="D25" s="30" t="s">
        <v>92</v>
      </c>
      <c r="E25" s="10" t="s">
        <v>46</v>
      </c>
      <c r="F25" s="10" t="s">
        <v>47</v>
      </c>
      <c r="G25" s="10"/>
      <c r="H25" s="10"/>
      <c r="I25" s="10" t="s">
        <v>48</v>
      </c>
      <c r="J25" s="10" t="s">
        <v>64</v>
      </c>
      <c r="K25" s="35" t="s">
        <v>71</v>
      </c>
      <c r="L25" s="35" t="s">
        <v>85</v>
      </c>
      <c r="M25" s="39" t="s">
        <v>52</v>
      </c>
      <c r="N25" s="40">
        <v>46842</v>
      </c>
      <c r="O25" s="10">
        <v>0</v>
      </c>
      <c r="P25" s="4" t="s">
        <v>7</v>
      </c>
      <c r="Q25" s="47">
        <f t="shared" si="0"/>
        <v>46842</v>
      </c>
      <c r="R25" s="47">
        <f t="shared" si="1"/>
        <v>47142</v>
      </c>
      <c r="S25" s="25">
        <v>3730</v>
      </c>
      <c r="T25" s="4" t="s">
        <v>93</v>
      </c>
    </row>
    <row r="26" spans="1:20" x14ac:dyDescent="0.25">
      <c r="A26" s="10">
        <v>19</v>
      </c>
      <c r="B26" s="10" t="s">
        <v>9</v>
      </c>
      <c r="C26" s="10" t="s">
        <v>44</v>
      </c>
      <c r="D26" s="30" t="s">
        <v>94</v>
      </c>
      <c r="E26" s="10" t="s">
        <v>46</v>
      </c>
      <c r="F26" s="10" t="s">
        <v>47</v>
      </c>
      <c r="G26" s="10"/>
      <c r="H26" s="10"/>
      <c r="I26" s="10" t="s">
        <v>48</v>
      </c>
      <c r="J26" s="10" t="s">
        <v>64</v>
      </c>
      <c r="K26" s="35" t="s">
        <v>71</v>
      </c>
      <c r="L26" s="35" t="s">
        <v>95</v>
      </c>
      <c r="M26" s="39" t="s">
        <v>52</v>
      </c>
      <c r="N26" s="40">
        <v>46842</v>
      </c>
      <c r="O26" s="10">
        <v>0</v>
      </c>
      <c r="P26" s="4" t="s">
        <v>7</v>
      </c>
      <c r="Q26" s="47">
        <f t="shared" si="0"/>
        <v>46842</v>
      </c>
      <c r="R26" s="47">
        <f t="shared" si="1"/>
        <v>47142</v>
      </c>
      <c r="S26" s="25">
        <v>4140</v>
      </c>
      <c r="T26" s="4" t="s">
        <v>96</v>
      </c>
    </row>
    <row r="27" spans="1:20" x14ac:dyDescent="0.25">
      <c r="A27" s="10">
        <v>20</v>
      </c>
      <c r="B27" s="10" t="s">
        <v>9</v>
      </c>
      <c r="C27" s="10" t="s">
        <v>44</v>
      </c>
      <c r="D27" s="30" t="s">
        <v>97</v>
      </c>
      <c r="E27" s="10" t="s">
        <v>46</v>
      </c>
      <c r="F27" s="10" t="s">
        <v>47</v>
      </c>
      <c r="G27" s="10"/>
      <c r="H27" s="10"/>
      <c r="I27" s="10" t="s">
        <v>48</v>
      </c>
      <c r="J27" s="10" t="s">
        <v>64</v>
      </c>
      <c r="K27" s="35" t="s">
        <v>98</v>
      </c>
      <c r="L27" s="35" t="s">
        <v>95</v>
      </c>
      <c r="M27" s="39" t="s">
        <v>52</v>
      </c>
      <c r="N27" s="40">
        <v>46842</v>
      </c>
      <c r="O27" s="10">
        <v>0</v>
      </c>
      <c r="P27" s="4" t="s">
        <v>7</v>
      </c>
      <c r="Q27" s="47">
        <f t="shared" si="0"/>
        <v>46842</v>
      </c>
      <c r="R27" s="47">
        <f t="shared" si="1"/>
        <v>47142</v>
      </c>
      <c r="S27" s="25">
        <v>33130</v>
      </c>
      <c r="T27" s="4" t="s">
        <v>99</v>
      </c>
    </row>
    <row r="28" spans="1:20" x14ac:dyDescent="0.25">
      <c r="A28" s="10">
        <v>21</v>
      </c>
      <c r="B28" s="10" t="s">
        <v>9</v>
      </c>
      <c r="C28" s="10" t="s">
        <v>44</v>
      </c>
      <c r="D28" s="30" t="s">
        <v>100</v>
      </c>
      <c r="E28" s="10" t="s">
        <v>46</v>
      </c>
      <c r="F28" s="10" t="s">
        <v>47</v>
      </c>
      <c r="G28" s="10"/>
      <c r="H28" s="10"/>
      <c r="I28" s="10" t="s">
        <v>48</v>
      </c>
      <c r="J28" s="10" t="s">
        <v>64</v>
      </c>
      <c r="K28" s="35" t="s">
        <v>98</v>
      </c>
      <c r="L28" s="35" t="s">
        <v>95</v>
      </c>
      <c r="M28" s="39" t="s">
        <v>52</v>
      </c>
      <c r="N28" s="40">
        <v>46842</v>
      </c>
      <c r="O28" s="10">
        <v>0</v>
      </c>
      <c r="P28" s="4" t="s">
        <v>7</v>
      </c>
      <c r="Q28" s="47">
        <f t="shared" si="0"/>
        <v>46842</v>
      </c>
      <c r="R28" s="47">
        <f t="shared" si="1"/>
        <v>47142</v>
      </c>
      <c r="S28" s="25">
        <v>4141.66</v>
      </c>
      <c r="T28" s="4" t="s">
        <v>101</v>
      </c>
    </row>
    <row r="29" spans="1:20" x14ac:dyDescent="0.25">
      <c r="A29" s="10">
        <v>22</v>
      </c>
      <c r="B29" s="10" t="s">
        <v>9</v>
      </c>
      <c r="C29" s="10" t="s">
        <v>44</v>
      </c>
      <c r="D29" s="30" t="s">
        <v>102</v>
      </c>
      <c r="E29" s="10" t="s">
        <v>46</v>
      </c>
      <c r="F29" s="10" t="s">
        <v>47</v>
      </c>
      <c r="G29" s="10"/>
      <c r="H29" s="10"/>
      <c r="I29" s="10" t="s">
        <v>48</v>
      </c>
      <c r="J29" s="10" t="s">
        <v>64</v>
      </c>
      <c r="K29" s="35" t="s">
        <v>98</v>
      </c>
      <c r="L29" s="35" t="s">
        <v>95</v>
      </c>
      <c r="M29" s="39" t="s">
        <v>52</v>
      </c>
      <c r="N29" s="40">
        <v>46842</v>
      </c>
      <c r="O29" s="10">
        <v>0</v>
      </c>
      <c r="P29" s="4" t="s">
        <v>7</v>
      </c>
      <c r="Q29" s="47">
        <f t="shared" si="0"/>
        <v>46842</v>
      </c>
      <c r="R29" s="47">
        <f t="shared" si="1"/>
        <v>47142</v>
      </c>
      <c r="S29" s="25">
        <v>4141.66</v>
      </c>
      <c r="T29" s="4" t="s">
        <v>103</v>
      </c>
    </row>
    <row r="30" spans="1:20" x14ac:dyDescent="0.25">
      <c r="A30" s="10">
        <v>23</v>
      </c>
      <c r="B30" s="10" t="s">
        <v>9</v>
      </c>
      <c r="C30" s="10" t="s">
        <v>44</v>
      </c>
      <c r="D30" s="30" t="s">
        <v>104</v>
      </c>
      <c r="E30" s="10" t="s">
        <v>46</v>
      </c>
      <c r="F30" s="10" t="s">
        <v>47</v>
      </c>
      <c r="G30" s="10"/>
      <c r="H30" s="10"/>
      <c r="I30" s="10" t="s">
        <v>48</v>
      </c>
      <c r="J30" s="10" t="s">
        <v>64</v>
      </c>
      <c r="K30" s="35" t="s">
        <v>50</v>
      </c>
      <c r="L30" s="35" t="s">
        <v>51</v>
      </c>
      <c r="M30" s="39" t="s">
        <v>52</v>
      </c>
      <c r="N30" s="40">
        <v>46842</v>
      </c>
      <c r="O30" s="10">
        <v>0</v>
      </c>
      <c r="P30" s="4" t="s">
        <v>7</v>
      </c>
      <c r="Q30" s="47">
        <f t="shared" si="0"/>
        <v>46842</v>
      </c>
      <c r="R30" s="47">
        <f t="shared" si="1"/>
        <v>47142</v>
      </c>
      <c r="S30" s="25">
        <v>4555.01</v>
      </c>
      <c r="T30" s="4" t="s">
        <v>105</v>
      </c>
    </row>
    <row r="31" spans="1:20" x14ac:dyDescent="0.25">
      <c r="A31" s="10">
        <v>24</v>
      </c>
      <c r="B31" s="10" t="s">
        <v>9</v>
      </c>
      <c r="C31" s="10" t="s">
        <v>44</v>
      </c>
      <c r="D31" s="30" t="s">
        <v>106</v>
      </c>
      <c r="E31" s="10" t="s">
        <v>46</v>
      </c>
      <c r="F31" s="10" t="s">
        <v>47</v>
      </c>
      <c r="G31" s="10"/>
      <c r="H31" s="10"/>
      <c r="I31" s="10" t="s">
        <v>48</v>
      </c>
      <c r="J31" s="10" t="s">
        <v>64</v>
      </c>
      <c r="K31" s="35" t="s">
        <v>98</v>
      </c>
      <c r="L31" s="35" t="s">
        <v>95</v>
      </c>
      <c r="M31" s="39" t="s">
        <v>52</v>
      </c>
      <c r="N31" s="40">
        <v>46842</v>
      </c>
      <c r="O31" s="10">
        <v>0</v>
      </c>
      <c r="P31" s="4" t="s">
        <v>7</v>
      </c>
      <c r="Q31" s="47">
        <f t="shared" si="0"/>
        <v>46842</v>
      </c>
      <c r="R31" s="47">
        <f t="shared" si="1"/>
        <v>47142</v>
      </c>
      <c r="S31" s="25">
        <v>4560</v>
      </c>
      <c r="T31" s="4" t="s">
        <v>107</v>
      </c>
    </row>
    <row r="32" spans="1:20" x14ac:dyDescent="0.25">
      <c r="A32" s="10">
        <v>25</v>
      </c>
      <c r="B32" s="10" t="s">
        <v>9</v>
      </c>
      <c r="C32" s="10" t="s">
        <v>44</v>
      </c>
      <c r="D32" s="30" t="s">
        <v>108</v>
      </c>
      <c r="E32" s="10" t="s">
        <v>46</v>
      </c>
      <c r="F32" s="10" t="s">
        <v>47</v>
      </c>
      <c r="G32" s="10"/>
      <c r="H32" s="10"/>
      <c r="I32" s="10" t="s">
        <v>48</v>
      </c>
      <c r="J32" s="10" t="s">
        <v>64</v>
      </c>
      <c r="K32" s="35" t="s">
        <v>98</v>
      </c>
      <c r="L32" s="35" t="s">
        <v>95</v>
      </c>
      <c r="M32" s="39" t="s">
        <v>52</v>
      </c>
      <c r="N32" s="40">
        <v>46842</v>
      </c>
      <c r="O32" s="10">
        <v>0</v>
      </c>
      <c r="P32" s="4" t="s">
        <v>7</v>
      </c>
      <c r="Q32" s="47">
        <f t="shared" si="0"/>
        <v>46842</v>
      </c>
      <c r="R32" s="47">
        <f t="shared" si="1"/>
        <v>47142</v>
      </c>
      <c r="S32" s="25">
        <v>4555.01</v>
      </c>
      <c r="T32" s="4" t="s">
        <v>109</v>
      </c>
    </row>
    <row r="33" spans="1:20" x14ac:dyDescent="0.25">
      <c r="A33" s="10">
        <v>26</v>
      </c>
      <c r="B33" s="10" t="s">
        <v>9</v>
      </c>
      <c r="C33" s="10" t="s">
        <v>44</v>
      </c>
      <c r="D33" s="30" t="s">
        <v>110</v>
      </c>
      <c r="E33" s="10" t="s">
        <v>46</v>
      </c>
      <c r="F33" s="10" t="s">
        <v>47</v>
      </c>
      <c r="G33" s="10"/>
      <c r="H33" s="10"/>
      <c r="I33" s="10" t="s">
        <v>48</v>
      </c>
      <c r="J33" s="10" t="s">
        <v>64</v>
      </c>
      <c r="K33" s="35" t="s">
        <v>98</v>
      </c>
      <c r="L33" s="35" t="s">
        <v>111</v>
      </c>
      <c r="M33" s="39" t="s">
        <v>52</v>
      </c>
      <c r="N33" s="40">
        <v>46842</v>
      </c>
      <c r="O33" s="10">
        <v>0</v>
      </c>
      <c r="P33" s="4" t="s">
        <v>7</v>
      </c>
      <c r="Q33" s="47">
        <f t="shared" si="0"/>
        <v>46842</v>
      </c>
      <c r="R33" s="47">
        <f t="shared" si="1"/>
        <v>47142</v>
      </c>
      <c r="S33" s="25">
        <v>4141.66</v>
      </c>
      <c r="T33" s="4" t="s">
        <v>112</v>
      </c>
    </row>
    <row r="34" spans="1:20" x14ac:dyDescent="0.25">
      <c r="A34" s="10">
        <v>27</v>
      </c>
      <c r="B34" s="10" t="s">
        <v>9</v>
      </c>
      <c r="C34" s="10" t="s">
        <v>44</v>
      </c>
      <c r="D34" s="30" t="s">
        <v>113</v>
      </c>
      <c r="E34" s="10" t="s">
        <v>46</v>
      </c>
      <c r="F34" s="10" t="s">
        <v>47</v>
      </c>
      <c r="G34" s="10"/>
      <c r="H34" s="10"/>
      <c r="I34" s="10" t="s">
        <v>48</v>
      </c>
      <c r="J34" s="10" t="s">
        <v>64</v>
      </c>
      <c r="K34" s="35" t="s">
        <v>98</v>
      </c>
      <c r="L34" s="35" t="s">
        <v>111</v>
      </c>
      <c r="M34" s="39" t="s">
        <v>52</v>
      </c>
      <c r="N34" s="40">
        <v>46842</v>
      </c>
      <c r="O34" s="10">
        <v>0</v>
      </c>
      <c r="P34" s="4" t="s">
        <v>7</v>
      </c>
      <c r="Q34" s="47">
        <f t="shared" si="0"/>
        <v>46842</v>
      </c>
      <c r="R34" s="47">
        <f t="shared" si="1"/>
        <v>47142</v>
      </c>
      <c r="S34" s="25">
        <v>4141.66</v>
      </c>
      <c r="T34" s="4" t="s">
        <v>114</v>
      </c>
    </row>
    <row r="35" spans="1:20" x14ac:dyDescent="0.25">
      <c r="A35" s="10">
        <v>28</v>
      </c>
      <c r="B35" s="10" t="s">
        <v>9</v>
      </c>
      <c r="C35" s="10" t="s">
        <v>44</v>
      </c>
      <c r="D35" s="30" t="s">
        <v>115</v>
      </c>
      <c r="E35" s="10" t="s">
        <v>46</v>
      </c>
      <c r="F35" s="10" t="s">
        <v>47</v>
      </c>
      <c r="G35" s="10"/>
      <c r="H35" s="10"/>
      <c r="I35" s="10" t="s">
        <v>48</v>
      </c>
      <c r="J35" s="10" t="s">
        <v>64</v>
      </c>
      <c r="K35" s="35" t="s">
        <v>98</v>
      </c>
      <c r="L35" s="35" t="s">
        <v>111</v>
      </c>
      <c r="M35" s="39" t="s">
        <v>52</v>
      </c>
      <c r="N35" s="40">
        <v>46842</v>
      </c>
      <c r="O35" s="10">
        <v>0</v>
      </c>
      <c r="P35" s="4" t="s">
        <v>7</v>
      </c>
      <c r="Q35" s="47">
        <f t="shared" si="0"/>
        <v>46842</v>
      </c>
      <c r="R35" s="47">
        <f t="shared" si="1"/>
        <v>47142</v>
      </c>
      <c r="S35" s="25">
        <v>4560</v>
      </c>
      <c r="T35" s="4" t="s">
        <v>116</v>
      </c>
    </row>
    <row r="36" spans="1:20" x14ac:dyDescent="0.25">
      <c r="A36" s="10">
        <v>29</v>
      </c>
      <c r="B36" s="10" t="s">
        <v>9</v>
      </c>
      <c r="C36" s="10" t="s">
        <v>44</v>
      </c>
      <c r="D36" s="30" t="s">
        <v>117</v>
      </c>
      <c r="E36" s="10" t="s">
        <v>46</v>
      </c>
      <c r="F36" s="10" t="s">
        <v>47</v>
      </c>
      <c r="G36" s="10"/>
      <c r="H36" s="10"/>
      <c r="I36" s="10" t="s">
        <v>48</v>
      </c>
      <c r="J36" s="10" t="s">
        <v>64</v>
      </c>
      <c r="K36" s="35" t="s">
        <v>71</v>
      </c>
      <c r="L36" s="36" t="s">
        <v>118</v>
      </c>
      <c r="M36" s="39" t="s">
        <v>52</v>
      </c>
      <c r="N36" s="40">
        <v>46842</v>
      </c>
      <c r="O36" s="10">
        <v>450</v>
      </c>
      <c r="P36" s="4" t="s">
        <v>5</v>
      </c>
      <c r="Q36" s="47">
        <f t="shared" si="0"/>
        <v>46842</v>
      </c>
      <c r="R36" s="47">
        <f t="shared" si="1"/>
        <v>47142</v>
      </c>
      <c r="S36" s="25">
        <v>4140</v>
      </c>
      <c r="T36" s="4" t="s">
        <v>119</v>
      </c>
    </row>
    <row r="37" spans="1:20" x14ac:dyDescent="0.25">
      <c r="A37" s="10">
        <v>30</v>
      </c>
      <c r="B37" s="10" t="s">
        <v>9</v>
      </c>
      <c r="C37" s="10" t="s">
        <v>44</v>
      </c>
      <c r="D37" s="30" t="s">
        <v>120</v>
      </c>
      <c r="E37" s="10" t="s">
        <v>46</v>
      </c>
      <c r="F37" s="10" t="s">
        <v>47</v>
      </c>
      <c r="G37" s="10"/>
      <c r="H37" s="10"/>
      <c r="I37" s="10" t="s">
        <v>48</v>
      </c>
      <c r="J37" s="10" t="s">
        <v>64</v>
      </c>
      <c r="K37" s="35" t="s">
        <v>71</v>
      </c>
      <c r="L37" s="36"/>
      <c r="M37" s="39" t="s">
        <v>61</v>
      </c>
      <c r="N37" s="40">
        <v>46476</v>
      </c>
      <c r="O37" s="10">
        <v>0</v>
      </c>
      <c r="P37" s="4" t="s">
        <v>7</v>
      </c>
      <c r="Q37" s="47">
        <f t="shared" si="0"/>
        <v>46476</v>
      </c>
      <c r="R37" s="47">
        <f t="shared" si="1"/>
        <v>46776</v>
      </c>
      <c r="S37" s="25">
        <v>4140</v>
      </c>
      <c r="T37" s="4" t="s">
        <v>121</v>
      </c>
    </row>
    <row r="38" spans="1:20" x14ac:dyDescent="0.25">
      <c r="A38" s="10">
        <v>31</v>
      </c>
      <c r="B38" s="10" t="s">
        <v>9</v>
      </c>
      <c r="C38" s="10" t="s">
        <v>44</v>
      </c>
      <c r="D38" s="30" t="s">
        <v>122</v>
      </c>
      <c r="E38" s="10" t="s">
        <v>46</v>
      </c>
      <c r="F38" s="10" t="s">
        <v>47</v>
      </c>
      <c r="G38" s="10"/>
      <c r="H38" s="10"/>
      <c r="I38" s="10" t="s">
        <v>48</v>
      </c>
      <c r="J38" s="10" t="s">
        <v>64</v>
      </c>
      <c r="K38" s="35" t="s">
        <v>71</v>
      </c>
      <c r="L38" s="36"/>
      <c r="M38" s="39" t="s">
        <v>52</v>
      </c>
      <c r="N38" s="40">
        <v>46842</v>
      </c>
      <c r="O38" s="10">
        <v>0</v>
      </c>
      <c r="P38" s="4" t="s">
        <v>7</v>
      </c>
      <c r="Q38" s="47">
        <f t="shared" si="0"/>
        <v>46842</v>
      </c>
      <c r="R38" s="47">
        <f t="shared" si="1"/>
        <v>47142</v>
      </c>
      <c r="S38" s="25">
        <v>3730</v>
      </c>
      <c r="T38" s="4" t="s">
        <v>123</v>
      </c>
    </row>
    <row r="39" spans="1:20" x14ac:dyDescent="0.25">
      <c r="A39" s="10">
        <v>32</v>
      </c>
      <c r="B39" s="10" t="s">
        <v>9</v>
      </c>
      <c r="C39" s="10" t="s">
        <v>44</v>
      </c>
      <c r="D39" s="30" t="s">
        <v>124</v>
      </c>
      <c r="E39" s="10" t="s">
        <v>46</v>
      </c>
      <c r="F39" s="10" t="s">
        <v>47</v>
      </c>
      <c r="G39" s="10"/>
      <c r="H39" s="10"/>
      <c r="I39" s="10" t="s">
        <v>48</v>
      </c>
      <c r="J39" s="10" t="s">
        <v>64</v>
      </c>
      <c r="K39" s="35" t="s">
        <v>71</v>
      </c>
      <c r="L39" s="36"/>
      <c r="M39" s="39" t="s">
        <v>61</v>
      </c>
      <c r="N39" s="40">
        <v>46476</v>
      </c>
      <c r="O39" s="10">
        <v>0</v>
      </c>
      <c r="P39" s="4" t="s">
        <v>7</v>
      </c>
      <c r="Q39" s="47">
        <f t="shared" si="0"/>
        <v>46476</v>
      </c>
      <c r="R39" s="47">
        <f t="shared" si="1"/>
        <v>46776</v>
      </c>
      <c r="S39" s="25">
        <v>4140</v>
      </c>
      <c r="T39" s="4" t="s">
        <v>125</v>
      </c>
    </row>
  </sheetData>
  <sheetProtection formatCells="0" insertHyperlinks="0" autoFilter="0"/>
  <phoneticPr fontId="16" type="noConversion"/>
  <conditionalFormatting sqref="T2:T6">
    <cfRule type="duplicateValues" dxfId="5" priority="5"/>
    <cfRule type="duplicateValues" dxfId="4" priority="6"/>
  </conditionalFormatting>
  <conditionalFormatting sqref="T7">
    <cfRule type="duplicateValues" dxfId="3" priority="3"/>
    <cfRule type="duplicateValues" dxfId="2" priority="4"/>
  </conditionalFormatting>
  <conditionalFormatting sqref="T8:T39">
    <cfRule type="duplicateValues" dxfId="1" priority="1"/>
    <cfRule type="duplicateValues" dxfId="0" priority="2"/>
  </conditionalFormatting>
  <pageMargins left="0.70866141732283505" right="0.70866141732283505" top="0.74803149606299202" bottom="0.74803149606299202" header="0.31496062992126" footer="0.31496062992126"/>
  <pageSetup paperSize="9" scale="82" orientation="landscape" horizontalDpi="1200" verticalDpi="1200"/>
  <headerFooter>
    <oddHeader>&amp;L&amp;G&amp;C&amp;"微软雅黑,常规"&amp;F&amp;R&amp;"微软雅黑,常规"机密等级：</oddHeader>
    <oddFooter>&amp;L&amp;"微软雅黑,常规"&amp;D&amp;C&amp;"微软雅黑,常规"版权归深圳方正微电子有限公司所有，未经授权允许，禁止复制扩散。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"/>
  <sheetViews>
    <sheetView topLeftCell="A2" zoomScale="85" zoomScaleNormal="85" workbookViewId="0">
      <selection activeCell="A3" sqref="A3:A15"/>
    </sheetView>
  </sheetViews>
  <sheetFormatPr defaultColWidth="8.88671875" defaultRowHeight="15.6" x14ac:dyDescent="0.25"/>
  <cols>
    <col min="1" max="1" width="4.77734375" style="1" customWidth="1"/>
    <col min="2" max="2" width="8.88671875" style="2"/>
    <col min="3" max="3" width="11.21875" style="2" customWidth="1"/>
    <col min="4" max="4" width="24.109375" style="2" customWidth="1"/>
    <col min="5" max="5" width="20.44140625" style="2" customWidth="1"/>
    <col min="6" max="6" width="13.77734375" style="2" customWidth="1"/>
    <col min="7" max="7" width="8.88671875" style="2"/>
    <col min="8" max="8" width="18.21875" style="2" customWidth="1"/>
    <col min="9" max="9" width="43.6640625" style="2" customWidth="1"/>
    <col min="10" max="10" width="40" style="2" customWidth="1"/>
    <col min="11" max="11" width="12.109375" style="2" customWidth="1"/>
    <col min="12" max="15" width="9.109375" style="1" customWidth="1"/>
    <col min="16" max="16" width="9.109375" style="2" customWidth="1"/>
    <col min="17" max="16384" width="8.88671875" style="2"/>
  </cols>
  <sheetData>
    <row r="1" spans="1:16" x14ac:dyDescent="0.25">
      <c r="A1" s="102" t="s">
        <v>305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27.75" customHeight="1" x14ac:dyDescent="0.25">
      <c r="A2" s="3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38</v>
      </c>
      <c r="L2" s="7" t="s">
        <v>39</v>
      </c>
      <c r="M2" s="7" t="s">
        <v>1</v>
      </c>
      <c r="N2" s="7" t="s">
        <v>40</v>
      </c>
      <c r="O2" s="7" t="s">
        <v>41</v>
      </c>
      <c r="P2" s="9" t="s">
        <v>306</v>
      </c>
    </row>
    <row r="3" spans="1:16" x14ac:dyDescent="0.25">
      <c r="A3" s="4">
        <v>1</v>
      </c>
      <c r="B3" s="5" t="s">
        <v>9</v>
      </c>
      <c r="C3" s="5" t="s">
        <v>307</v>
      </c>
      <c r="D3" s="6" t="s">
        <v>308</v>
      </c>
      <c r="E3" s="5" t="s">
        <v>309</v>
      </c>
      <c r="F3" s="6" t="s">
        <v>310</v>
      </c>
      <c r="G3" s="5" t="s">
        <v>311</v>
      </c>
      <c r="H3" s="5" t="s">
        <v>64</v>
      </c>
      <c r="I3" s="5" t="s">
        <v>312</v>
      </c>
      <c r="J3" s="5" t="s">
        <v>313</v>
      </c>
      <c r="K3" s="8" t="s">
        <v>314</v>
      </c>
      <c r="L3" s="4">
        <v>0</v>
      </c>
      <c r="M3" s="4"/>
      <c r="N3" s="4"/>
      <c r="O3" s="4"/>
      <c r="P3" s="5"/>
    </row>
    <row r="4" spans="1:16" x14ac:dyDescent="0.25">
      <c r="A4" s="4">
        <v>2</v>
      </c>
      <c r="B4" s="5" t="s">
        <v>9</v>
      </c>
      <c r="C4" s="5" t="s">
        <v>307</v>
      </c>
      <c r="D4" s="6" t="s">
        <v>315</v>
      </c>
      <c r="E4" s="5" t="s">
        <v>309</v>
      </c>
      <c r="F4" s="6" t="s">
        <v>310</v>
      </c>
      <c r="G4" s="5" t="s">
        <v>311</v>
      </c>
      <c r="H4" s="5" t="s">
        <v>64</v>
      </c>
      <c r="I4" s="5" t="s">
        <v>312</v>
      </c>
      <c r="J4" s="5" t="s">
        <v>313</v>
      </c>
      <c r="K4" s="8" t="s">
        <v>314</v>
      </c>
      <c r="L4" s="4">
        <v>0</v>
      </c>
      <c r="M4" s="4"/>
      <c r="N4" s="4"/>
      <c r="O4" s="4"/>
      <c r="P4" s="5"/>
    </row>
    <row r="5" spans="1:16" x14ac:dyDescent="0.25">
      <c r="A5" s="4">
        <v>3</v>
      </c>
      <c r="B5" s="5" t="s">
        <v>9</v>
      </c>
      <c r="C5" s="5" t="s">
        <v>307</v>
      </c>
      <c r="D5" s="6" t="s">
        <v>316</v>
      </c>
      <c r="E5" s="5" t="s">
        <v>309</v>
      </c>
      <c r="F5" s="6" t="s">
        <v>317</v>
      </c>
      <c r="G5" s="5" t="s">
        <v>311</v>
      </c>
      <c r="H5" s="5" t="s">
        <v>64</v>
      </c>
      <c r="I5" s="5" t="s">
        <v>312</v>
      </c>
      <c r="J5" s="5" t="s">
        <v>313</v>
      </c>
      <c r="K5" s="8" t="s">
        <v>314</v>
      </c>
      <c r="L5" s="4">
        <v>0</v>
      </c>
      <c r="M5" s="4"/>
      <c r="N5" s="4"/>
      <c r="O5" s="4"/>
      <c r="P5" s="5"/>
    </row>
    <row r="6" spans="1:16" x14ac:dyDescent="0.25">
      <c r="A6" s="4">
        <v>4</v>
      </c>
      <c r="B6" s="5" t="s">
        <v>9</v>
      </c>
      <c r="C6" s="5" t="s">
        <v>307</v>
      </c>
      <c r="D6" s="6" t="s">
        <v>318</v>
      </c>
      <c r="E6" s="5" t="s">
        <v>309</v>
      </c>
      <c r="F6" s="6" t="s">
        <v>317</v>
      </c>
      <c r="G6" s="5" t="s">
        <v>311</v>
      </c>
      <c r="H6" s="5" t="s">
        <v>64</v>
      </c>
      <c r="I6" s="5" t="s">
        <v>312</v>
      </c>
      <c r="J6" s="5" t="s">
        <v>313</v>
      </c>
      <c r="K6" s="8" t="s">
        <v>314</v>
      </c>
      <c r="L6" s="4">
        <v>0</v>
      </c>
      <c r="M6" s="4"/>
      <c r="N6" s="4"/>
      <c r="O6" s="4"/>
      <c r="P6" s="5"/>
    </row>
    <row r="7" spans="1:16" x14ac:dyDescent="0.25">
      <c r="A7" s="4">
        <v>5</v>
      </c>
      <c r="B7" s="5" t="s">
        <v>9</v>
      </c>
      <c r="C7" s="5" t="s">
        <v>307</v>
      </c>
      <c r="D7" s="6" t="s">
        <v>319</v>
      </c>
      <c r="E7" s="5" t="s">
        <v>309</v>
      </c>
      <c r="F7" s="6" t="s">
        <v>317</v>
      </c>
      <c r="G7" s="5" t="s">
        <v>311</v>
      </c>
      <c r="H7" s="5" t="s">
        <v>64</v>
      </c>
      <c r="I7" s="5" t="s">
        <v>312</v>
      </c>
      <c r="J7" s="5" t="s">
        <v>313</v>
      </c>
      <c r="K7" s="8" t="s">
        <v>314</v>
      </c>
      <c r="L7" s="4" t="s">
        <v>320</v>
      </c>
      <c r="M7" s="4" t="s">
        <v>321</v>
      </c>
      <c r="N7" s="4" t="s">
        <v>314</v>
      </c>
      <c r="O7" s="4" t="s">
        <v>322</v>
      </c>
      <c r="P7" s="5"/>
    </row>
    <row r="8" spans="1:16" x14ac:dyDescent="0.25">
      <c r="A8" s="4">
        <v>6</v>
      </c>
      <c r="B8" s="5" t="s">
        <v>9</v>
      </c>
      <c r="C8" s="5" t="s">
        <v>307</v>
      </c>
      <c r="D8" s="6" t="s">
        <v>323</v>
      </c>
      <c r="E8" s="5" t="s">
        <v>324</v>
      </c>
      <c r="F8" s="6" t="s">
        <v>325</v>
      </c>
      <c r="G8" s="5" t="s">
        <v>311</v>
      </c>
      <c r="H8" s="5" t="s">
        <v>64</v>
      </c>
      <c r="I8" s="5" t="s">
        <v>312</v>
      </c>
      <c r="J8" s="5" t="s">
        <v>313</v>
      </c>
      <c r="K8" s="8" t="s">
        <v>314</v>
      </c>
      <c r="L8" s="4" t="s">
        <v>320</v>
      </c>
      <c r="M8" s="4" t="s">
        <v>321</v>
      </c>
      <c r="N8" s="4" t="s">
        <v>314</v>
      </c>
      <c r="O8" s="4" t="s">
        <v>322</v>
      </c>
      <c r="P8" s="5"/>
    </row>
    <row r="9" spans="1:16" x14ac:dyDescent="0.25">
      <c r="A9" s="4">
        <v>7</v>
      </c>
      <c r="B9" s="5" t="s">
        <v>9</v>
      </c>
      <c r="C9" s="5" t="s">
        <v>307</v>
      </c>
      <c r="D9" s="6" t="s">
        <v>326</v>
      </c>
      <c r="E9" s="5" t="s">
        <v>324</v>
      </c>
      <c r="F9" s="6" t="s">
        <v>325</v>
      </c>
      <c r="G9" s="5" t="s">
        <v>311</v>
      </c>
      <c r="H9" s="5" t="s">
        <v>64</v>
      </c>
      <c r="I9" s="5" t="s">
        <v>312</v>
      </c>
      <c r="J9" s="5" t="s">
        <v>313</v>
      </c>
      <c r="K9" s="8" t="s">
        <v>314</v>
      </c>
      <c r="L9" s="4" t="s">
        <v>320</v>
      </c>
      <c r="M9" s="4" t="s">
        <v>321</v>
      </c>
      <c r="N9" s="4" t="s">
        <v>314</v>
      </c>
      <c r="O9" s="4" t="s">
        <v>322</v>
      </c>
      <c r="P9" s="5"/>
    </row>
    <row r="10" spans="1:16" x14ac:dyDescent="0.25">
      <c r="A10" s="4">
        <v>8</v>
      </c>
      <c r="B10" s="5" t="s">
        <v>9</v>
      </c>
      <c r="C10" s="5" t="s">
        <v>307</v>
      </c>
      <c r="D10" s="6" t="s">
        <v>327</v>
      </c>
      <c r="E10" s="5" t="s">
        <v>324</v>
      </c>
      <c r="F10" s="6" t="s">
        <v>325</v>
      </c>
      <c r="G10" s="5" t="s">
        <v>311</v>
      </c>
      <c r="H10" s="5" t="s">
        <v>64</v>
      </c>
      <c r="I10" s="5" t="s">
        <v>312</v>
      </c>
      <c r="J10" s="5" t="s">
        <v>313</v>
      </c>
      <c r="K10" s="8" t="s">
        <v>314</v>
      </c>
      <c r="L10" s="4">
        <v>0</v>
      </c>
      <c r="M10" s="4"/>
      <c r="N10" s="4"/>
      <c r="O10" s="4"/>
      <c r="P10" s="5"/>
    </row>
    <row r="11" spans="1:16" x14ac:dyDescent="0.25">
      <c r="A11" s="4">
        <v>9</v>
      </c>
      <c r="B11" s="5" t="s">
        <v>9</v>
      </c>
      <c r="C11" s="5" t="s">
        <v>307</v>
      </c>
      <c r="D11" s="6" t="s">
        <v>328</v>
      </c>
      <c r="E11" s="5" t="s">
        <v>309</v>
      </c>
      <c r="F11" s="6" t="s">
        <v>329</v>
      </c>
      <c r="G11" s="5" t="s">
        <v>311</v>
      </c>
      <c r="H11" s="5" t="s">
        <v>64</v>
      </c>
      <c r="I11" s="5" t="s">
        <v>312</v>
      </c>
      <c r="J11" s="5" t="s">
        <v>313</v>
      </c>
      <c r="K11" s="8" t="s">
        <v>314</v>
      </c>
      <c r="L11" s="4">
        <v>0</v>
      </c>
      <c r="M11" s="4"/>
      <c r="N11" s="4"/>
      <c r="O11" s="4"/>
      <c r="P11" s="5"/>
    </row>
    <row r="12" spans="1:16" x14ac:dyDescent="0.25">
      <c r="A12" s="4">
        <v>10</v>
      </c>
      <c r="B12" s="5" t="s">
        <v>10</v>
      </c>
      <c r="C12" s="5" t="s">
        <v>307</v>
      </c>
      <c r="D12" s="5" t="s">
        <v>330</v>
      </c>
      <c r="E12" s="5" t="s">
        <v>309</v>
      </c>
      <c r="F12" s="6" t="s">
        <v>317</v>
      </c>
      <c r="G12" s="5" t="s">
        <v>311</v>
      </c>
      <c r="H12" s="5" t="s">
        <v>64</v>
      </c>
      <c r="I12" s="5" t="s">
        <v>331</v>
      </c>
      <c r="J12" s="5" t="s">
        <v>332</v>
      </c>
      <c r="K12" s="8" t="s">
        <v>333</v>
      </c>
      <c r="L12" s="4" t="s">
        <v>320</v>
      </c>
      <c r="M12" s="4" t="s">
        <v>7</v>
      </c>
      <c r="N12" s="8" t="s">
        <v>334</v>
      </c>
      <c r="O12" s="8" t="s">
        <v>335</v>
      </c>
      <c r="P12" s="5"/>
    </row>
    <row r="13" spans="1:16" x14ac:dyDescent="0.25">
      <c r="A13" s="4">
        <v>11</v>
      </c>
      <c r="B13" s="5" t="s">
        <v>10</v>
      </c>
      <c r="C13" s="5" t="s">
        <v>307</v>
      </c>
      <c r="D13" s="5" t="s">
        <v>336</v>
      </c>
      <c r="E13" s="5" t="s">
        <v>309</v>
      </c>
      <c r="F13" s="6" t="s">
        <v>317</v>
      </c>
      <c r="G13" s="5" t="s">
        <v>311</v>
      </c>
      <c r="H13" s="5" t="s">
        <v>64</v>
      </c>
      <c r="I13" s="5" t="s">
        <v>331</v>
      </c>
      <c r="J13" s="5" t="s">
        <v>332</v>
      </c>
      <c r="K13" s="8" t="s">
        <v>333</v>
      </c>
      <c r="L13" s="4" t="s">
        <v>320</v>
      </c>
      <c r="M13" s="4" t="s">
        <v>7</v>
      </c>
      <c r="N13" s="8" t="s">
        <v>334</v>
      </c>
      <c r="O13" s="8" t="s">
        <v>335</v>
      </c>
      <c r="P13" s="5"/>
    </row>
    <row r="14" spans="1:16" x14ac:dyDescent="0.25">
      <c r="A14" s="4">
        <v>12</v>
      </c>
      <c r="B14" s="5" t="s">
        <v>10</v>
      </c>
      <c r="C14" s="5" t="s">
        <v>307</v>
      </c>
      <c r="D14" s="5" t="s">
        <v>337</v>
      </c>
      <c r="E14" s="5" t="s">
        <v>324</v>
      </c>
      <c r="F14" s="6" t="s">
        <v>325</v>
      </c>
      <c r="G14" s="5" t="s">
        <v>311</v>
      </c>
      <c r="H14" s="5" t="s">
        <v>64</v>
      </c>
      <c r="I14" s="5" t="s">
        <v>331</v>
      </c>
      <c r="J14" s="5" t="s">
        <v>332</v>
      </c>
      <c r="K14" s="8" t="s">
        <v>333</v>
      </c>
      <c r="L14" s="4" t="s">
        <v>320</v>
      </c>
      <c r="M14" s="4" t="s">
        <v>7</v>
      </c>
      <c r="N14" s="8" t="s">
        <v>334</v>
      </c>
      <c r="O14" s="8" t="s">
        <v>335</v>
      </c>
      <c r="P14" s="5"/>
    </row>
    <row r="15" spans="1:16" x14ac:dyDescent="0.25">
      <c r="A15" s="4">
        <v>13</v>
      </c>
      <c r="B15" s="5" t="s">
        <v>10</v>
      </c>
      <c r="C15" s="5" t="s">
        <v>307</v>
      </c>
      <c r="D15" s="5" t="s">
        <v>338</v>
      </c>
      <c r="E15" s="5" t="s">
        <v>324</v>
      </c>
      <c r="F15" s="6" t="s">
        <v>325</v>
      </c>
      <c r="G15" s="5" t="s">
        <v>311</v>
      </c>
      <c r="H15" s="5" t="s">
        <v>64</v>
      </c>
      <c r="I15" s="5" t="s">
        <v>331</v>
      </c>
      <c r="J15" s="5" t="s">
        <v>332</v>
      </c>
      <c r="K15" s="8" t="s">
        <v>333</v>
      </c>
      <c r="L15" s="4" t="s">
        <v>320</v>
      </c>
      <c r="M15" s="4" t="s">
        <v>7</v>
      </c>
      <c r="N15" s="8" t="s">
        <v>334</v>
      </c>
      <c r="O15" s="8" t="s">
        <v>335</v>
      </c>
      <c r="P15" s="5"/>
    </row>
  </sheetData>
  <sheetProtection formatCells="0" insertHyperlinks="0" autoFilter="0"/>
  <mergeCells count="1">
    <mergeCell ref="A1:P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82" orientation="landscape" horizontalDpi="1200" verticalDpi="1200"/>
  <headerFooter>
    <oddHeader>&amp;L&amp;G&amp;C&amp;"微软雅黑,常规"&amp;F&amp;R&amp;"微软雅黑,常规"机密等级：</oddHeader>
    <oddFooter>&amp;L&amp;"微软雅黑,常规"&amp;D&amp;C&amp;"微软雅黑,常规"版权归深圳方正微电子有限公司所有，未经授权允许，禁止复制扩散。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0" interlineOnOff="0" interlineColor="0" isDbSheet="0">
      <pivotTables>
        <pivotTable pivotTableName="数据透视表2" sourceDataDirty="1"/>
      </pivotTables>
    </woSheetProps>
    <woSheetProps sheetStid="11" interlineOnOff="0" interlineColor="0" isDbSheet="0">
      <pivotTables>
        <pivotTable pivotTableName="数据透视表3" sourceDataDirty="1"/>
      </pivotTables>
    </woSheetProps>
    <woSheetProps sheetStid="12" interlineOnOff="0" interlineColor="0" isDbSheet="0">
      <pivotTables>
        <pivotTable pivotTableName="数据透视表4" sourceDataDirty="1"/>
      </pivotTables>
    </woSheetProps>
    <woSheetProps sheetStid="3" interlineOnOff="0" interlineColor="0" isDbSheet="0"/>
    <woSheetProps sheetStid="7" interlineOnOff="0" interlineColor="0" isDbSheet="0"/>
    <woSheetProps sheetStid="13" interlineOnOff="0" interlineColor="0" isDbSheet="0"/>
    <woSheetProps sheetStid="4" interlineOnOff="0" interlineColor="0" isDbSheet="0"/>
  </woSheetsProps>
  <woBookProps>
    <bookSettings isFilterShared="1" isAutoUpdatePaused="0" filterType="conn" isMergeTasksAutoUpdate="0"/>
  </woBookProps>
</woProps>
</file>

<file path=customXml/item2.xml><?xml version="1.0" encoding="utf-8"?>
<allowEditUser xmlns="https://web.wps.cn/et/2018/main" xmlns:s="http://schemas.openxmlformats.org/spreadsheetml/2006/main" hasInvisiblePropRange="0">
  <rangeList sheetStid="10" master=""/>
  <rangeList sheetStid="11" master=""/>
  <rangeList sheetStid="12" master=""/>
  <rangeList sheetStid="3" master=""/>
  <rangeList sheetStid="7" master=""/>
  <rangeList sheetStid="13" master=""/>
  <rangeList sheetStid="4" master=""/>
</allowEditUser>
</file>

<file path=customXml/item3.xml><?xml version="1.0" encoding="utf-8"?>
<pixelators xmlns="https://web.wps.cn/et/2018/main" xmlns:s="http://schemas.openxmlformats.org/spreadsheetml/2006/main">
  <pixelatorList sheetStid="10"/>
  <pixelatorList sheetStid="11"/>
  <pixelatorList sheetStid="12"/>
  <pixelatorList sheetStid="3"/>
  <pixelatorList sheetStid="7"/>
  <pixelatorList sheetStid="13"/>
  <pixelatorList sheetStid="4"/>
  <pixelatorList sheetStid="14"/>
</pixelator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透视</vt:lpstr>
      <vt:lpstr>Sheet4</vt:lpstr>
      <vt:lpstr>设备残值透视</vt:lpstr>
      <vt:lpstr>设备</vt:lpstr>
      <vt:lpstr>备件</vt:lpstr>
      <vt:lpstr>汇总</vt:lpstr>
      <vt:lpstr>delete</vt:lpstr>
      <vt:lpstr>辅机</vt:lpstr>
      <vt:lpstr>设备!_FilterDatabase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张曼zhangman</dc:creator>
  <cp:lastModifiedBy>刘一豪liuyh</cp:lastModifiedBy>
  <cp:lastPrinted>2025-09-19T10:05:00Z</cp:lastPrinted>
  <dcterms:created xsi:type="dcterms:W3CDTF">2015-06-07T02:19:00Z</dcterms:created>
  <dcterms:modified xsi:type="dcterms:W3CDTF">2026-05-19T09:50:22Z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